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007FA92C-5BEC-48E3-AE89-D7299A25085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 1" sheetId="1" r:id="rId1"/>
    <sheet name="П 2" sheetId="2" r:id="rId2"/>
    <sheet name="П 3" sheetId="3" r:id="rId3"/>
  </sheets>
  <definedNames>
    <definedName name="_Hlk26220328" localSheetId="1">'П 2'!#REF!</definedName>
    <definedName name="_Hlk26275453" localSheetId="1">'П 2'!#REF!</definedName>
    <definedName name="_xlnm._FilterDatabase" localSheetId="0" hidden="1">'П 1'!$A$3:$P$9</definedName>
    <definedName name="_xlnm._FilterDatabase" localSheetId="2" hidden="1">'П 3'!$A$5:$J$31</definedName>
    <definedName name="_xlnm.Print_Area" localSheetId="2">'П 3'!$A$1:$L$40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3" l="1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6" i="3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J6" i="3"/>
  <c r="H6" i="3"/>
  <c r="H31" i="3" s="1"/>
  <c r="G29" i="1" l="1"/>
  <c r="J31" i="3"/>
  <c r="F7" i="3"/>
  <c r="F8" i="3"/>
  <c r="F9" i="3"/>
  <c r="F10" i="3"/>
  <c r="F11" i="3"/>
  <c r="F6" i="3" l="1"/>
  <c r="F31" i="3" l="1"/>
  <c r="L31" i="3"/>
</calcChain>
</file>

<file path=xl/sharedStrings.xml><?xml version="1.0" encoding="utf-8"?>
<sst xmlns="http://schemas.openxmlformats.org/spreadsheetml/2006/main" count="211" uniqueCount="110">
  <si>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</si>
  <si>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</si>
  <si>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</si>
  <si>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</si>
  <si>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</si>
  <si>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</si>
  <si>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</si>
  <si>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Квалификационные данные (документы) потенциальных поставщиков:</t>
  </si>
  <si>
    <t>Ед. изм</t>
  </si>
  <si>
    <t>Сумма</t>
  </si>
  <si>
    <t>Председатель комиссии:                                                                  Жакибаев А.К.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</si>
  <si>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</si>
  <si>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</si>
  <si>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Заместитель председателя:                                                            Молдабеков Е.Т.</t>
  </si>
  <si>
    <t>ИТОГО</t>
  </si>
  <si>
    <t>набор</t>
  </si>
  <si>
    <t>штук</t>
  </si>
  <si>
    <t>Заявка на участие в тендере</t>
  </si>
  <si>
    <t>Справка о государственной перерегистрации юридического лица</t>
  </si>
  <si>
    <t>Талон о приеме уведомления о начале или прекращения осуществления деятельности по розничной реализации изделий медицинского назначения</t>
  </si>
  <si>
    <t>Ценовое предложение</t>
  </si>
  <si>
    <t>Техническая спецификация</t>
  </si>
  <si>
    <t>Регистрационное удостоверение</t>
  </si>
  <si>
    <t xml:space="preserve">Опись документов, прилагаемых к заявке потенциального поставщика </t>
  </si>
  <si>
    <t>Сопутствующие услуги</t>
  </si>
  <si>
    <t>Приложение 1 к протоколу №18-а от 12.05.2023 г.</t>
  </si>
  <si>
    <t>Одноразовые электроды</t>
  </si>
  <si>
    <t xml:space="preserve">№25 для Модульного  устройства объективного аудиологического скрининга и диагностики слуховой функции серии Sentiero модели Advanced (100340-SC – AT Monaural screening ABR + TEOAE). Одноразовые электроды предназначены для проведения исследования слуховой функции методом регистрации слуховых вызванных потенциалов всех видов. Одноразовые электроды представляют собой самоклеящиеся подушечки с гелем и являются одноразовым, расходным материалом. Силиконовая подложка в виде эллипса. В центре эллипса на поролоновом вкладыше нанесен токопроводящий гель для обеспечения низкого сопротивления, по периметру эллипса имеется слой клеевой массы, который создает надежный контакт с кожей пациента. Для предохранения высыхания имеется защитная подложка. Кнопка для соединения с электродным кабелем расположена в центре 2-го круга с противоположной стороны. Габаритные размеры: (48х25) мм. </t>
  </si>
  <si>
    <t>упаковка</t>
  </si>
  <si>
    <t>Зеркало вагинальное с ручным фиксатором (Зеркало Куско)</t>
  </si>
  <si>
    <t>стерильное, одноразовое, размером M, из полистирола</t>
  </si>
  <si>
    <t xml:space="preserve">Аланин-аминотрансфераза (АлАт) </t>
  </si>
  <si>
    <t>унифицированным методом Райтмана-Френкеля В 01.01, набор, 400 опр</t>
  </si>
  <si>
    <t xml:space="preserve">Аспартат-аминотрансфераза (АсАт) </t>
  </si>
  <si>
    <t>унифицированным методом Райтмана-Френкеля В 02.01, набор, 400 опр</t>
  </si>
  <si>
    <t xml:space="preserve">Креатинин </t>
  </si>
  <si>
    <t>Креатинин методом Яффе по "Конечной точке" с депротеинизацией В 04.02, набор, 200 опр</t>
  </si>
  <si>
    <t xml:space="preserve">Мочевина </t>
  </si>
  <si>
    <t>Мочевина уреазным/феногипохлоритным методом В 08.02</t>
  </si>
  <si>
    <t xml:space="preserve">Холестерин </t>
  </si>
  <si>
    <t>Холестерин общий энзиматическим колориметрическим методом В 13.12, набор, 12-Витал, 2х100 мл</t>
  </si>
  <si>
    <t>Общий Белок-АГАТ</t>
  </si>
  <si>
    <t>Общий Белок-АГАТ (биуретовый метод), 400 опр.х5 мл., (калибратор 2 фл)</t>
  </si>
  <si>
    <t xml:space="preserve">Тимоловая проба-АГАТ </t>
  </si>
  <si>
    <t>Тимоловая проба-АГАТ (Биоконт), 500 опр х  3 мл</t>
  </si>
  <si>
    <t xml:space="preserve">Одноразовые
стерильные вакуумные
пробирки AVATUBE
</t>
  </si>
  <si>
    <t>Одноразовые стерильные вакуумные пробирки AVATUBE для забора и хранения венозной крови, плазмы крови, сыворотки крови, объемом от 1 мл до 9 мл (с активатором свертывания и гелем для разделения сыворотки)5,0 мл, цвет крышки желтый</t>
  </si>
  <si>
    <t xml:space="preserve">Стерильные медицинские двухсторонние иглы
</t>
  </si>
  <si>
    <t>Стерильные медицинские двухсторонние иглы однократного применения (игламедицинская стерильная двусторонняя для забора крови)0,7х38 мм, 22Gx1 1/2, цвет черный</t>
  </si>
  <si>
    <t xml:space="preserve">Иглодержатель </t>
  </si>
  <si>
    <t>Иглодержательдля фиксации иглы и пробирки в момент взятия крови из вены</t>
  </si>
  <si>
    <t>Набор для катетеризации</t>
  </si>
  <si>
    <t>Набор для катетеризации крупных сосудов 8Fх20см</t>
  </si>
  <si>
    <t>комплект</t>
  </si>
  <si>
    <t xml:space="preserve">Облучатель </t>
  </si>
  <si>
    <t>Облучатель настенный 1-ламповый ОБН 1-30-01</t>
  </si>
  <si>
    <t xml:space="preserve">Мешок Амбу </t>
  </si>
  <si>
    <t xml:space="preserve">Мешок Амбу универсальный </t>
  </si>
  <si>
    <t xml:space="preserve">Роторасширитель </t>
  </si>
  <si>
    <t>Языкодержатель</t>
  </si>
  <si>
    <t>Шина крамера</t>
  </si>
  <si>
    <t>Шина крамера комплект (1 верх, 1 нижн)</t>
  </si>
  <si>
    <t>Термометр</t>
  </si>
  <si>
    <t>для холодильника</t>
  </si>
  <si>
    <t xml:space="preserve">комнатный </t>
  </si>
  <si>
    <t xml:space="preserve">Термометр </t>
  </si>
  <si>
    <t>ртутный (градусник)</t>
  </si>
  <si>
    <t xml:space="preserve">Tонометр </t>
  </si>
  <si>
    <t xml:space="preserve">AND UA-200 механический </t>
  </si>
  <si>
    <t>Вата</t>
  </si>
  <si>
    <t xml:space="preserve">нестерильный, 100 гр </t>
  </si>
  <si>
    <t>Электрод</t>
  </si>
  <si>
    <t>Электрод одноразовый для ЭКГ аппарата</t>
  </si>
  <si>
    <t>Калоприёмник</t>
  </si>
  <si>
    <t>резервуар для приёма каловых масс у новорожденных, одноразовые</t>
  </si>
  <si>
    <t>Приложение 2 к протоколу №18-а от 12.05.2023 г.</t>
  </si>
  <si>
    <r>
      <t xml:space="preserve">1) </t>
    </r>
    <r>
      <rPr>
        <sz val="12"/>
        <color rgb="FF000000"/>
        <rFont val="Times New Roman"/>
        <family val="1"/>
        <charset val="204"/>
      </rPr>
      <t>ТОО «Азикомед»</t>
    </r>
  </si>
  <si>
    <t>Государственная лицензия с приложениями</t>
  </si>
  <si>
    <t xml:space="preserve">Устав ТОО </t>
  </si>
  <si>
    <t>Письмо квалификационного требования</t>
  </si>
  <si>
    <t>Письмо требования к лекарственным средствам</t>
  </si>
  <si>
    <t>Ценовые предложения по лотам №№2-13</t>
  </si>
  <si>
    <t>Техническая спецификация по лотам №№2-13</t>
  </si>
  <si>
    <t>Регистрационные удостоверения</t>
  </si>
  <si>
    <t>Опись документов</t>
  </si>
  <si>
    <t>Сведения об отсутствии (наличии) задолженности, учет по которым ведется в органах государственных доходов</t>
  </si>
  <si>
    <t>Платежное поручение</t>
  </si>
  <si>
    <r>
      <t xml:space="preserve">2) </t>
    </r>
    <r>
      <rPr>
        <sz val="12"/>
        <color rgb="FF000000"/>
        <rFont val="Times New Roman"/>
        <family val="1"/>
        <charset val="204"/>
      </rPr>
      <t>ТОО «Global MedPharm»</t>
    </r>
  </si>
  <si>
    <t xml:space="preserve">Справка о государственной перерегистрации юридического лица </t>
  </si>
  <si>
    <t>Устав</t>
  </si>
  <si>
    <t>Талон уведомление</t>
  </si>
  <si>
    <t>Сведения об отсутствии, наличии задолженности с налогового комитета</t>
  </si>
  <si>
    <t xml:space="preserve">Письмо о соответствии квалификационным требованиям </t>
  </si>
  <si>
    <t>Письмо гарантия</t>
  </si>
  <si>
    <t>Письмо об отсутствии аффилированности</t>
  </si>
  <si>
    <t>Письмо о согласии на расторжение договора закупа</t>
  </si>
  <si>
    <t>Письмо сопутствующие услуги</t>
  </si>
  <si>
    <t>Приложение 1 к тендерной документации</t>
  </si>
  <si>
    <t>Тендерное обеспечение</t>
  </si>
  <si>
    <t>Справка с банка об отсутствии просроченной задолженности</t>
  </si>
  <si>
    <r>
      <t xml:space="preserve">3) </t>
    </r>
    <r>
      <rPr>
        <sz val="12"/>
        <color rgb="FF000000"/>
        <rFont val="Times New Roman"/>
        <family val="1"/>
        <charset val="204"/>
      </rPr>
      <t>ТОО «ZERE MED Group»</t>
    </r>
  </si>
  <si>
    <t>Ценовые предложения по лотам №№14-25</t>
  </si>
  <si>
    <t>Гарантийное письмо по квалификационным требованиям</t>
  </si>
  <si>
    <t xml:space="preserve">Платежное поручение </t>
  </si>
  <si>
    <t>Справка о наличии/отсутствии ссудной задолженности</t>
  </si>
  <si>
    <t>Приложение 3 к протоколу итогов №18-а от 12.05.2023 г.</t>
  </si>
  <si>
    <t>ТОО «Азикомед»</t>
  </si>
  <si>
    <t>ТОО "Global MedPharm"</t>
  </si>
  <si>
    <t>ТОО "ZERE MED Group"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</si>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</sst>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0" borderId="0">
      <alignment horizontal="center"/>
    </xf>
    <xf numFmtId="0" fontId="10" fillId="0" borderId="0"/>
    <xf numFmtId="0" fontId="11" fillId="0" borderId="0"/>
    <xf numFmtId="0" fontId="1" fillId="0" borderId="0">
      <alignment horizontal="center"/>
    </xf>
    <xf numFmtId="0" fontId="11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2" fillId="0" borderId="6" applyNumberFormat="0" applyFill="0" applyAlignment="0" applyProtection="0"/>
    <xf numFmtId="0" fontId="1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58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7" fontId="6" fillId="0" borderId="0" xfId="60" applyNumberFormat="1" applyFont="1" applyFill="1" applyAlignment="1" applyProtection="1">
      <alignment horizontal="center" vertical="center" wrapText="1"/>
    </xf>
    <xf numFmtId="165" fontId="6" fillId="0" borderId="0" xfId="60" applyFont="1" applyFill="1" applyAlignment="1" applyProtection="1">
      <alignment horizontal="center" vertical="center" wrapText="1"/>
    </xf>
    <xf numFmtId="0" fontId="13" fillId="33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0" xfId="60" applyNumberFormat="1" applyFont="1" applyAlignment="1">
      <alignment horizontal="center" wrapText="1"/>
    </xf>
    <xf numFmtId="165" fontId="6" fillId="0" borderId="0" xfId="60" applyFont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35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168" fontId="8" fillId="33" borderId="10" xfId="64" applyNumberFormat="1" applyFont="1" applyFill="1" applyBorder="1" applyAlignment="1">
      <alignment horizontal="center" vertical="center"/>
    </xf>
    <xf numFmtId="0" fontId="38" fillId="33" borderId="10" xfId="0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36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5" fontId="13" fillId="0" borderId="10" xfId="60" applyFont="1" applyBorder="1" applyAlignment="1">
      <alignment wrapText="1"/>
    </xf>
    <xf numFmtId="0" fontId="13" fillId="0" borderId="10" xfId="0" applyFont="1" applyBorder="1" applyAlignment="1">
      <alignment wrapText="1"/>
    </xf>
    <xf numFmtId="167" fontId="13" fillId="0" borderId="10" xfId="6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6" fillId="33" borderId="0" xfId="0" applyFont="1" applyFill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165" fontId="37" fillId="0" borderId="0" xfId="60" applyFont="1" applyFill="1" applyAlignment="1" applyProtection="1">
      <alignment horizontal="center" vertical="center" wrapText="1"/>
    </xf>
    <xf numFmtId="165" fontId="41" fillId="33" borderId="10" xfId="60" applyFont="1" applyFill="1" applyBorder="1" applyAlignment="1" applyProtection="1">
      <alignment horizontal="center" vertical="center" wrapText="1"/>
    </xf>
    <xf numFmtId="0" fontId="41" fillId="33" borderId="10" xfId="42" applyFont="1" applyFill="1" applyBorder="1" applyAlignment="1">
      <alignment horizontal="center" vertical="center" wrapText="1"/>
    </xf>
    <xf numFmtId="168" fontId="37" fillId="0" borderId="10" xfId="64" applyNumberFormat="1" applyFont="1" applyBorder="1" applyAlignment="1">
      <alignment horizontal="center" vertical="center" wrapText="1"/>
    </xf>
    <xf numFmtId="165" fontId="41" fillId="0" borderId="10" xfId="60" applyFont="1" applyBorder="1" applyAlignment="1">
      <alignment wrapText="1"/>
    </xf>
    <xf numFmtId="165" fontId="37" fillId="0" borderId="0" xfId="60" applyFont="1" applyAlignment="1">
      <alignment wrapText="1"/>
    </xf>
    <xf numFmtId="0" fontId="41" fillId="33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6" fillId="33" borderId="0" xfId="0" applyFont="1" applyFill="1" applyAlignment="1">
      <alignment horizontal="right" vertical="center"/>
    </xf>
    <xf numFmtId="0" fontId="8" fillId="33" borderId="10" xfId="0" applyFont="1" applyFill="1" applyBorder="1" applyAlignment="1">
      <alignment vertical="center" wrapText="1"/>
    </xf>
    <xf numFmtId="0" fontId="8" fillId="33" borderId="10" xfId="0" applyFont="1" applyFill="1" applyBorder="1" applyAlignment="1">
      <alignment horizontal="left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0" xfId="0" applyNumberFormat="1" applyFont="1" applyFill="1" applyBorder="1" applyAlignment="1">
      <alignment horizontal="center" vertical="center"/>
    </xf>
    <xf numFmtId="4" fontId="8" fillId="34" borderId="10" xfId="0" applyNumberFormat="1" applyFont="1" applyFill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0" fillId="0" borderId="10" xfId="0" applyBorder="1"/>
    <xf numFmtId="4" fontId="0" fillId="0" borderId="10" xfId="0" applyNumberFormat="1" applyBorder="1"/>
    <xf numFmtId="0" fontId="8" fillId="33" borderId="0" xfId="0" applyFont="1" applyFill="1" applyAlignment="1">
      <alignment vertical="center" wrapText="1"/>
    </xf>
    <xf numFmtId="4" fontId="0" fillId="0" borderId="0" xfId="0" applyNumberFormat="1"/>
    <xf numFmtId="0" fontId="5" fillId="0" borderId="0" xfId="0" applyFont="1" applyAlignment="1">
      <alignment horizontal="justify" vertical="center"/>
    </xf>
    <xf numFmtId="0" fontId="40" fillId="0" borderId="10" xfId="0" applyFont="1" applyBorder="1" applyAlignment="1">
      <alignment vertical="center" wrapText="1"/>
    </xf>
    <xf numFmtId="0" fontId="36" fillId="34" borderId="10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5" fontId="41" fillId="33" borderId="10" xfId="60" applyFont="1" applyFill="1" applyBorder="1" applyAlignment="1" applyProtection="1">
      <alignment horizontal="center" vertical="center" wrapText="1"/>
    </xf>
    <xf numFmtId="0" fontId="41" fillId="33" borderId="10" xfId="42" applyFont="1" applyFill="1" applyBorder="1" applyAlignment="1">
      <alignment horizontal="center" vertical="center" wrapText="1"/>
    </xf>
    <xf numFmtId="167" fontId="41" fillId="33" borderId="10" xfId="60" applyNumberFormat="1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tabSelected="1" zoomScaleNormal="100" workbookViewId="0">
      <selection activeCell="I3" sqref="I3"/>
    </sheetView>
  </sheetViews>
  <sheetFormatPr defaultRowHeight="15" x14ac:dyDescent="0.25"/>
  <cols>
    <col min="1" max="1" width="4.28515625" customWidth="1"/>
    <col min="2" max="2" width="16.5703125" customWidth="1"/>
    <col min="3" max="3" width="126.140625" customWidth="1"/>
    <col min="4" max="4" width="8.28515625" bestFit="1" customWidth="1"/>
    <col min="5" max="5" width="7" bestFit="1" customWidth="1"/>
    <col min="6" max="6" width="12.140625" customWidth="1"/>
    <col min="7" max="7" width="13.28515625" customWidth="1"/>
  </cols>
  <sheetData>
    <row r="1" spans="1:9" x14ac:dyDescent="0.25">
      <c r="A1" s="52" t="s">
        <v>25</v>
      </c>
      <c r="B1" s="52"/>
      <c r="C1" s="52"/>
      <c r="D1" s="52"/>
      <c r="E1" s="52"/>
      <c r="F1" s="52"/>
      <c r="G1" s="52"/>
    </row>
    <row r="2" spans="1:9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9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I3" t="s">
        <v>109</v>
      </c>
    </row>
    <row r="4" spans="1:9" ht="89.25" x14ac:dyDescent="0.25">
      <c r="A4" s="17">
        <v>1</v>
      </c>
      <c r="B4" s="39" t="s">
        <v>26</v>
      </c>
      <c r="C4" s="40" t="s">
        <v>27</v>
      </c>
      <c r="D4" s="41" t="s">
        <v>28</v>
      </c>
      <c r="E4" s="42">
        <v>400</v>
      </c>
      <c r="F4" s="43">
        <v>43000</v>
      </c>
      <c r="G4" s="18">
        <f t="shared" ref="G4:G28" si="0">E4*F4</f>
        <v>17200000</v>
      </c>
    </row>
    <row r="5" spans="1:9" ht="63.75" x14ac:dyDescent="0.25">
      <c r="A5" s="17">
        <v>2</v>
      </c>
      <c r="B5" s="39" t="s">
        <v>29</v>
      </c>
      <c r="C5" s="39" t="s">
        <v>30</v>
      </c>
      <c r="D5" s="41" t="s">
        <v>16</v>
      </c>
      <c r="E5" s="42">
        <v>5000</v>
      </c>
      <c r="F5" s="42">
        <v>205.44</v>
      </c>
      <c r="G5" s="18">
        <f t="shared" si="0"/>
        <v>1027200</v>
      </c>
    </row>
    <row r="6" spans="1:9" ht="38.25" x14ac:dyDescent="0.25">
      <c r="A6" s="17">
        <v>3</v>
      </c>
      <c r="B6" s="39" t="s">
        <v>31</v>
      </c>
      <c r="C6" s="39" t="s">
        <v>32</v>
      </c>
      <c r="D6" s="41" t="s">
        <v>15</v>
      </c>
      <c r="E6" s="42">
        <v>5</v>
      </c>
      <c r="F6" s="42">
        <v>11115</v>
      </c>
      <c r="G6" s="18">
        <f t="shared" si="0"/>
        <v>55575</v>
      </c>
    </row>
    <row r="7" spans="1:9" ht="38.25" x14ac:dyDescent="0.25">
      <c r="A7" s="17">
        <v>4</v>
      </c>
      <c r="B7" s="39" t="s">
        <v>33</v>
      </c>
      <c r="C7" s="39" t="s">
        <v>34</v>
      </c>
      <c r="D7" s="41" t="s">
        <v>15</v>
      </c>
      <c r="E7" s="42">
        <v>5</v>
      </c>
      <c r="F7" s="42">
        <v>11115</v>
      </c>
      <c r="G7" s="18">
        <f t="shared" si="0"/>
        <v>55575</v>
      </c>
    </row>
    <row r="8" spans="1:9" x14ac:dyDescent="0.25">
      <c r="A8" s="17">
        <v>5</v>
      </c>
      <c r="B8" s="39" t="s">
        <v>35</v>
      </c>
      <c r="C8" s="39" t="s">
        <v>36</v>
      </c>
      <c r="D8" s="41" t="s">
        <v>15</v>
      </c>
      <c r="E8" s="42">
        <v>5</v>
      </c>
      <c r="F8" s="42">
        <v>9855</v>
      </c>
      <c r="G8" s="18">
        <f t="shared" si="0"/>
        <v>49275</v>
      </c>
    </row>
    <row r="9" spans="1:9" x14ac:dyDescent="0.25">
      <c r="A9" s="17">
        <v>6</v>
      </c>
      <c r="B9" s="39" t="s">
        <v>37</v>
      </c>
      <c r="C9" s="39" t="s">
        <v>38</v>
      </c>
      <c r="D9" s="41" t="s">
        <v>15</v>
      </c>
      <c r="E9" s="42">
        <v>10</v>
      </c>
      <c r="F9" s="42">
        <v>12649</v>
      </c>
      <c r="G9" s="18">
        <f t="shared" si="0"/>
        <v>126490</v>
      </c>
    </row>
    <row r="10" spans="1:9" x14ac:dyDescent="0.25">
      <c r="A10" s="44">
        <v>7</v>
      </c>
      <c r="B10" s="39" t="s">
        <v>39</v>
      </c>
      <c r="C10" s="39" t="s">
        <v>40</v>
      </c>
      <c r="D10" s="41" t="s">
        <v>15</v>
      </c>
      <c r="E10" s="42">
        <v>10</v>
      </c>
      <c r="F10" s="42">
        <v>26358</v>
      </c>
      <c r="G10" s="18">
        <f t="shared" si="0"/>
        <v>263580</v>
      </c>
    </row>
    <row r="11" spans="1:9" ht="25.5" x14ac:dyDescent="0.25">
      <c r="A11" s="17">
        <v>8</v>
      </c>
      <c r="B11" s="39" t="s">
        <v>41</v>
      </c>
      <c r="C11" s="39" t="s">
        <v>42</v>
      </c>
      <c r="D11" s="41" t="s">
        <v>15</v>
      </c>
      <c r="E11" s="42">
        <v>2</v>
      </c>
      <c r="F11" s="42">
        <v>8833</v>
      </c>
      <c r="G11" s="18">
        <f t="shared" si="0"/>
        <v>17666</v>
      </c>
    </row>
    <row r="12" spans="1:9" ht="25.5" x14ac:dyDescent="0.25">
      <c r="A12" s="17">
        <v>9</v>
      </c>
      <c r="B12" s="39" t="s">
        <v>43</v>
      </c>
      <c r="C12" s="39" t="s">
        <v>44</v>
      </c>
      <c r="D12" s="41" t="s">
        <v>15</v>
      </c>
      <c r="E12" s="42">
        <v>3</v>
      </c>
      <c r="F12" s="42">
        <v>15105</v>
      </c>
      <c r="G12" s="18">
        <f t="shared" si="0"/>
        <v>45315</v>
      </c>
    </row>
    <row r="13" spans="1:9" ht="76.5" x14ac:dyDescent="0.25">
      <c r="A13" s="17">
        <v>10</v>
      </c>
      <c r="B13" s="39" t="s">
        <v>45</v>
      </c>
      <c r="C13" s="39" t="s">
        <v>46</v>
      </c>
      <c r="D13" s="41" t="s">
        <v>16</v>
      </c>
      <c r="E13" s="42">
        <v>5000</v>
      </c>
      <c r="F13" s="42">
        <v>91.24</v>
      </c>
      <c r="G13" s="18">
        <f t="shared" si="0"/>
        <v>456200</v>
      </c>
    </row>
    <row r="14" spans="1:9" ht="63.75" x14ac:dyDescent="0.25">
      <c r="A14" s="17">
        <v>11</v>
      </c>
      <c r="B14" s="39" t="s">
        <v>47</v>
      </c>
      <c r="C14" s="39" t="s">
        <v>48</v>
      </c>
      <c r="D14" s="41" t="s">
        <v>16</v>
      </c>
      <c r="E14" s="42">
        <v>5000</v>
      </c>
      <c r="F14" s="42">
        <v>46.72</v>
      </c>
      <c r="G14" s="18">
        <f t="shared" si="0"/>
        <v>233600</v>
      </c>
    </row>
    <row r="15" spans="1:9" x14ac:dyDescent="0.25">
      <c r="A15" s="17">
        <v>12</v>
      </c>
      <c r="B15" s="39" t="s">
        <v>49</v>
      </c>
      <c r="C15" s="39" t="s">
        <v>50</v>
      </c>
      <c r="D15" s="41" t="s">
        <v>16</v>
      </c>
      <c r="E15" s="42">
        <v>5000</v>
      </c>
      <c r="F15" s="42">
        <v>21.23</v>
      </c>
      <c r="G15" s="18">
        <f t="shared" si="0"/>
        <v>106150</v>
      </c>
    </row>
    <row r="16" spans="1:9" ht="25.5" x14ac:dyDescent="0.25">
      <c r="A16" s="17">
        <v>13</v>
      </c>
      <c r="B16" s="39" t="s">
        <v>51</v>
      </c>
      <c r="C16" s="39" t="s">
        <v>52</v>
      </c>
      <c r="D16" s="41" t="s">
        <v>53</v>
      </c>
      <c r="E16" s="42">
        <v>250</v>
      </c>
      <c r="F16" s="42">
        <v>15000</v>
      </c>
      <c r="G16" s="18">
        <f t="shared" si="0"/>
        <v>3750000</v>
      </c>
    </row>
    <row r="17" spans="1:7" x14ac:dyDescent="0.25">
      <c r="A17" s="17">
        <v>14</v>
      </c>
      <c r="B17" s="39" t="s">
        <v>54</v>
      </c>
      <c r="C17" s="39" t="s">
        <v>55</v>
      </c>
      <c r="D17" s="41" t="s">
        <v>16</v>
      </c>
      <c r="E17" s="42">
        <v>4</v>
      </c>
      <c r="F17" s="42">
        <v>29800</v>
      </c>
      <c r="G17" s="18">
        <f t="shared" si="0"/>
        <v>119200</v>
      </c>
    </row>
    <row r="18" spans="1:7" x14ac:dyDescent="0.25">
      <c r="A18" s="17">
        <v>15</v>
      </c>
      <c r="B18" s="39" t="s">
        <v>56</v>
      </c>
      <c r="C18" s="39" t="s">
        <v>57</v>
      </c>
      <c r="D18" s="41" t="s">
        <v>16</v>
      </c>
      <c r="E18" s="42">
        <v>4</v>
      </c>
      <c r="F18" s="42">
        <v>45900</v>
      </c>
      <c r="G18" s="18">
        <f t="shared" si="0"/>
        <v>183600</v>
      </c>
    </row>
    <row r="19" spans="1:7" x14ac:dyDescent="0.25">
      <c r="A19" s="17">
        <v>16</v>
      </c>
      <c r="B19" s="39" t="s">
        <v>58</v>
      </c>
      <c r="C19" s="39" t="s">
        <v>58</v>
      </c>
      <c r="D19" s="41" t="s">
        <v>16</v>
      </c>
      <c r="E19" s="42">
        <v>2</v>
      </c>
      <c r="F19" s="42">
        <v>25600</v>
      </c>
      <c r="G19" s="18">
        <f t="shared" si="0"/>
        <v>51200</v>
      </c>
    </row>
    <row r="20" spans="1:7" x14ac:dyDescent="0.25">
      <c r="A20" s="17">
        <v>17</v>
      </c>
      <c r="B20" s="39" t="s">
        <v>59</v>
      </c>
      <c r="C20" s="39" t="s">
        <v>59</v>
      </c>
      <c r="D20" s="41" t="s">
        <v>16</v>
      </c>
      <c r="E20" s="42">
        <v>2</v>
      </c>
      <c r="F20" s="42">
        <v>15400</v>
      </c>
      <c r="G20" s="18">
        <f t="shared" si="0"/>
        <v>30800</v>
      </c>
    </row>
    <row r="21" spans="1:7" x14ac:dyDescent="0.25">
      <c r="A21" s="17">
        <v>18</v>
      </c>
      <c r="B21" s="39" t="s">
        <v>60</v>
      </c>
      <c r="C21" s="39" t="s">
        <v>61</v>
      </c>
      <c r="D21" s="41" t="s">
        <v>16</v>
      </c>
      <c r="E21" s="42">
        <v>4</v>
      </c>
      <c r="F21" s="42">
        <v>26500</v>
      </c>
      <c r="G21" s="18">
        <f t="shared" si="0"/>
        <v>106000</v>
      </c>
    </row>
    <row r="22" spans="1:7" x14ac:dyDescent="0.25">
      <c r="A22" s="17">
        <v>19</v>
      </c>
      <c r="B22" s="39" t="s">
        <v>62</v>
      </c>
      <c r="C22" s="39" t="s">
        <v>63</v>
      </c>
      <c r="D22" s="41" t="s">
        <v>16</v>
      </c>
      <c r="E22" s="42">
        <v>30</v>
      </c>
      <c r="F22" s="42">
        <v>4600</v>
      </c>
      <c r="G22" s="18">
        <f t="shared" si="0"/>
        <v>138000</v>
      </c>
    </row>
    <row r="23" spans="1:7" x14ac:dyDescent="0.25">
      <c r="A23" s="17">
        <v>20</v>
      </c>
      <c r="B23" s="39" t="s">
        <v>62</v>
      </c>
      <c r="C23" s="39" t="s">
        <v>64</v>
      </c>
      <c r="D23" s="41" t="s">
        <v>16</v>
      </c>
      <c r="E23" s="42">
        <v>20</v>
      </c>
      <c r="F23" s="42">
        <v>4600</v>
      </c>
      <c r="G23" s="18">
        <f t="shared" si="0"/>
        <v>92000</v>
      </c>
    </row>
    <row r="24" spans="1:7" x14ac:dyDescent="0.25">
      <c r="A24" s="17">
        <v>21</v>
      </c>
      <c r="B24" s="39" t="s">
        <v>65</v>
      </c>
      <c r="C24" s="39" t="s">
        <v>66</v>
      </c>
      <c r="D24" s="41" t="s">
        <v>16</v>
      </c>
      <c r="E24" s="42">
        <v>300</v>
      </c>
      <c r="F24" s="42">
        <v>1500</v>
      </c>
      <c r="G24" s="18">
        <f t="shared" si="0"/>
        <v>450000</v>
      </c>
    </row>
    <row r="25" spans="1:7" x14ac:dyDescent="0.25">
      <c r="A25" s="17">
        <v>22</v>
      </c>
      <c r="B25" s="39" t="s">
        <v>67</v>
      </c>
      <c r="C25" s="39" t="s">
        <v>68</v>
      </c>
      <c r="D25" s="41" t="s">
        <v>16</v>
      </c>
      <c r="E25" s="42">
        <v>50</v>
      </c>
      <c r="F25" s="42">
        <v>17000</v>
      </c>
      <c r="G25" s="18">
        <f t="shared" si="0"/>
        <v>850000</v>
      </c>
    </row>
    <row r="26" spans="1:7" x14ac:dyDescent="0.25">
      <c r="A26" s="17">
        <v>23</v>
      </c>
      <c r="B26" s="39" t="s">
        <v>69</v>
      </c>
      <c r="C26" s="39" t="s">
        <v>70</v>
      </c>
      <c r="D26" s="41" t="s">
        <v>28</v>
      </c>
      <c r="E26" s="42">
        <v>7000</v>
      </c>
      <c r="F26" s="42">
        <v>460</v>
      </c>
      <c r="G26" s="18">
        <f t="shared" si="0"/>
        <v>3220000</v>
      </c>
    </row>
    <row r="27" spans="1:7" x14ac:dyDescent="0.25">
      <c r="A27" s="17">
        <v>24</v>
      </c>
      <c r="B27" s="39" t="s">
        <v>71</v>
      </c>
      <c r="C27" s="39" t="s">
        <v>72</v>
      </c>
      <c r="D27" s="41" t="s">
        <v>16</v>
      </c>
      <c r="E27" s="42">
        <v>5000</v>
      </c>
      <c r="F27" s="42">
        <v>195</v>
      </c>
      <c r="G27" s="18">
        <f t="shared" si="0"/>
        <v>975000</v>
      </c>
    </row>
    <row r="28" spans="1:7" x14ac:dyDescent="0.25">
      <c r="A28" s="17">
        <v>25</v>
      </c>
      <c r="B28" s="39" t="s">
        <v>73</v>
      </c>
      <c r="C28" s="39" t="s">
        <v>74</v>
      </c>
      <c r="D28" s="41" t="s">
        <v>16</v>
      </c>
      <c r="E28" s="42">
        <v>100</v>
      </c>
      <c r="F28" s="42">
        <v>3500</v>
      </c>
      <c r="G28" s="18">
        <f t="shared" si="0"/>
        <v>350000</v>
      </c>
    </row>
    <row r="29" spans="1:7" x14ac:dyDescent="0.25">
      <c r="A29" s="45"/>
      <c r="B29" s="39" t="s">
        <v>14</v>
      </c>
      <c r="C29" s="45"/>
      <c r="D29" s="45"/>
      <c r="E29" s="45"/>
      <c r="F29" s="45"/>
      <c r="G29" s="46">
        <f>SUM(G4:G28)</f>
        <v>29952426</v>
      </c>
    </row>
    <row r="30" spans="1:7" x14ac:dyDescent="0.25">
      <c r="B30" s="47"/>
      <c r="G30" s="48"/>
    </row>
    <row r="31" spans="1:7" x14ac:dyDescent="0.25">
      <c r="B31" s="47"/>
      <c r="G31" s="48"/>
    </row>
    <row r="33" spans="1:16" s="8" customFormat="1" ht="15.75" x14ac:dyDescent="0.25">
      <c r="A33" s="3"/>
      <c r="B33" s="12" t="s">
        <v>10</v>
      </c>
      <c r="D33" s="9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</row>
    <row r="34" spans="1:16" s="8" customFormat="1" ht="15.75" x14ac:dyDescent="0.25">
      <c r="A34" s="3"/>
      <c r="B34" s="13"/>
      <c r="D34" s="9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6" s="8" customFormat="1" ht="15.75" x14ac:dyDescent="0.25">
      <c r="A35" s="3"/>
      <c r="B35" s="12" t="s">
        <v>13</v>
      </c>
      <c r="D35" s="9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</row>
    <row r="36" spans="1:16" s="8" customFormat="1" ht="15.75" x14ac:dyDescent="0.25">
      <c r="A36" s="3"/>
      <c r="B36" s="12"/>
      <c r="D36" s="9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</row>
    <row r="37" spans="1:16" s="8" customFormat="1" ht="15.75" x14ac:dyDescent="0.25">
      <c r="A37" s="3"/>
      <c r="B37" s="12" t="s">
        <v>11</v>
      </c>
      <c r="D37" s="9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</row>
    <row r="38" spans="1:16" s="8" customFormat="1" ht="15.75" x14ac:dyDescent="0.25">
      <c r="A38" s="3"/>
      <c r="B38" s="12"/>
      <c r="D38" s="9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</row>
    <row r="39" spans="1:16" s="8" customFormat="1" ht="15.75" x14ac:dyDescent="0.25">
      <c r="A39" s="3"/>
      <c r="B39" s="12" t="s">
        <v>12</v>
      </c>
      <c r="D39" s="9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</sheetData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9"/>
  <sheetViews>
    <sheetView topLeftCell="A28" zoomScaleNormal="100" workbookViewId="0">
      <selection activeCell="A39" sqref="A39:B50"/>
    </sheetView>
  </sheetViews>
  <sheetFormatPr defaultRowHeight="12.75" x14ac:dyDescent="0.2"/>
  <cols>
    <col min="1" max="1" width="6.7109375" style="14" customWidth="1"/>
    <col min="2" max="2" width="91.85546875" style="14" customWidth="1"/>
    <col min="3" max="16384" width="9.140625" style="14"/>
  </cols>
  <sheetData>
    <row r="1" spans="1:2" x14ac:dyDescent="0.2">
      <c r="A1" s="53" t="s">
        <v>75</v>
      </c>
      <c r="B1" s="54"/>
    </row>
    <row r="2" spans="1:2" s="15" customFormat="1" ht="18.75" customHeight="1" x14ac:dyDescent="0.25">
      <c r="A2" s="15" t="s">
        <v>7</v>
      </c>
    </row>
    <row r="4" spans="1:2" ht="15.75" x14ac:dyDescent="0.25">
      <c r="A4" s="37" t="s">
        <v>76</v>
      </c>
      <c r="B4"/>
    </row>
    <row r="5" spans="1:2" x14ac:dyDescent="0.2">
      <c r="A5" s="19">
        <v>1</v>
      </c>
      <c r="B5" s="21" t="s">
        <v>17</v>
      </c>
    </row>
    <row r="6" spans="1:2" x14ac:dyDescent="0.2">
      <c r="A6" s="19">
        <v>2</v>
      </c>
      <c r="B6" s="20" t="s">
        <v>18</v>
      </c>
    </row>
    <row r="7" spans="1:2" x14ac:dyDescent="0.2">
      <c r="A7" s="19">
        <v>3</v>
      </c>
      <c r="B7" s="20" t="s">
        <v>77</v>
      </c>
    </row>
    <row r="8" spans="1:2" ht="25.5" x14ac:dyDescent="0.2">
      <c r="A8" s="19">
        <v>4</v>
      </c>
      <c r="B8" s="20" t="s">
        <v>19</v>
      </c>
    </row>
    <row r="9" spans="1:2" x14ac:dyDescent="0.2">
      <c r="A9" s="19">
        <v>5</v>
      </c>
      <c r="B9" s="21" t="s">
        <v>78</v>
      </c>
    </row>
    <row r="10" spans="1:2" x14ac:dyDescent="0.2">
      <c r="A10" s="19">
        <v>6</v>
      </c>
      <c r="B10" s="20" t="s">
        <v>79</v>
      </c>
    </row>
    <row r="11" spans="1:2" x14ac:dyDescent="0.2">
      <c r="A11" s="19">
        <v>7</v>
      </c>
      <c r="B11" s="21" t="s">
        <v>80</v>
      </c>
    </row>
    <row r="12" spans="1:2" x14ac:dyDescent="0.2">
      <c r="A12" s="19">
        <v>8</v>
      </c>
      <c r="B12" s="20" t="s">
        <v>81</v>
      </c>
    </row>
    <row r="13" spans="1:2" x14ac:dyDescent="0.2">
      <c r="A13" s="19">
        <v>9</v>
      </c>
      <c r="B13" s="21" t="s">
        <v>82</v>
      </c>
    </row>
    <row r="14" spans="1:2" x14ac:dyDescent="0.2">
      <c r="A14" s="19">
        <v>10</v>
      </c>
      <c r="B14" s="21" t="s">
        <v>83</v>
      </c>
    </row>
    <row r="15" spans="1:2" x14ac:dyDescent="0.2">
      <c r="A15" s="19">
        <v>11</v>
      </c>
      <c r="B15" s="21" t="s">
        <v>84</v>
      </c>
    </row>
    <row r="16" spans="1:2" ht="25.5" x14ac:dyDescent="0.2">
      <c r="A16" s="19">
        <v>12</v>
      </c>
      <c r="B16" s="21" t="s">
        <v>85</v>
      </c>
    </row>
    <row r="17" spans="1:2" x14ac:dyDescent="0.2">
      <c r="A17" s="19">
        <v>13</v>
      </c>
      <c r="B17" s="50" t="s">
        <v>86</v>
      </c>
    </row>
    <row r="18" spans="1:2" ht="15.75" x14ac:dyDescent="0.25">
      <c r="A18" s="37"/>
      <c r="B18"/>
    </row>
    <row r="19" spans="1:2" ht="15.75" x14ac:dyDescent="0.25">
      <c r="A19" s="37" t="s">
        <v>87</v>
      </c>
      <c r="B19"/>
    </row>
    <row r="20" spans="1:2" x14ac:dyDescent="0.2">
      <c r="A20" s="19">
        <v>1</v>
      </c>
      <c r="B20" s="51" t="s">
        <v>17</v>
      </c>
    </row>
    <row r="21" spans="1:2" x14ac:dyDescent="0.2">
      <c r="A21" s="19">
        <v>2</v>
      </c>
      <c r="B21" s="51" t="s">
        <v>23</v>
      </c>
    </row>
    <row r="22" spans="1:2" x14ac:dyDescent="0.2">
      <c r="A22" s="19">
        <v>3</v>
      </c>
      <c r="B22" s="51" t="s">
        <v>88</v>
      </c>
    </row>
    <row r="23" spans="1:2" x14ac:dyDescent="0.2">
      <c r="A23" s="19">
        <v>4</v>
      </c>
      <c r="B23" s="51" t="s">
        <v>89</v>
      </c>
    </row>
    <row r="24" spans="1:2" x14ac:dyDescent="0.2">
      <c r="A24" s="19">
        <v>5</v>
      </c>
      <c r="B24" s="51" t="s">
        <v>90</v>
      </c>
    </row>
    <row r="25" spans="1:2" x14ac:dyDescent="0.2">
      <c r="A25" s="19">
        <v>6</v>
      </c>
      <c r="B25" s="51" t="s">
        <v>91</v>
      </c>
    </row>
    <row r="26" spans="1:2" x14ac:dyDescent="0.2">
      <c r="A26" s="19">
        <v>7</v>
      </c>
      <c r="B26" s="51" t="s">
        <v>92</v>
      </c>
    </row>
    <row r="27" spans="1:2" x14ac:dyDescent="0.2">
      <c r="A27" s="19">
        <v>8</v>
      </c>
      <c r="B27" s="51" t="s">
        <v>93</v>
      </c>
    </row>
    <row r="28" spans="1:2" x14ac:dyDescent="0.2">
      <c r="A28" s="19">
        <v>9</v>
      </c>
      <c r="B28" s="51" t="s">
        <v>94</v>
      </c>
    </row>
    <row r="29" spans="1:2" x14ac:dyDescent="0.2">
      <c r="A29" s="19">
        <v>10</v>
      </c>
      <c r="B29" s="51" t="s">
        <v>95</v>
      </c>
    </row>
    <row r="30" spans="1:2" x14ac:dyDescent="0.2">
      <c r="A30" s="19">
        <v>11</v>
      </c>
      <c r="B30" s="51" t="s">
        <v>96</v>
      </c>
    </row>
    <row r="31" spans="1:2" x14ac:dyDescent="0.2">
      <c r="A31" s="19">
        <v>12</v>
      </c>
      <c r="B31" s="51" t="s">
        <v>20</v>
      </c>
    </row>
    <row r="32" spans="1:2" x14ac:dyDescent="0.2">
      <c r="A32" s="19">
        <v>13</v>
      </c>
      <c r="B32" s="51" t="s">
        <v>97</v>
      </c>
    </row>
    <row r="33" spans="1:2" x14ac:dyDescent="0.2">
      <c r="A33" s="19">
        <v>14</v>
      </c>
      <c r="B33" s="51" t="s">
        <v>98</v>
      </c>
    </row>
    <row r="34" spans="1:2" x14ac:dyDescent="0.2">
      <c r="A34" s="19">
        <v>15</v>
      </c>
      <c r="B34" s="51" t="s">
        <v>99</v>
      </c>
    </row>
    <row r="35" spans="1:2" x14ac:dyDescent="0.2">
      <c r="A35" s="19">
        <v>16</v>
      </c>
      <c r="B35" s="51" t="s">
        <v>21</v>
      </c>
    </row>
    <row r="36" spans="1:2" x14ac:dyDescent="0.2">
      <c r="A36" s="19">
        <v>17</v>
      </c>
      <c r="B36" s="51" t="s">
        <v>22</v>
      </c>
    </row>
    <row r="37" spans="1:2" ht="15.75" x14ac:dyDescent="0.25">
      <c r="A37" s="49"/>
      <c r="B37"/>
    </row>
    <row r="38" spans="1:2" ht="15.75" x14ac:dyDescent="0.25">
      <c r="A38" s="37" t="s">
        <v>100</v>
      </c>
      <c r="B38"/>
    </row>
    <row r="39" spans="1:2" x14ac:dyDescent="0.2">
      <c r="A39" s="19">
        <v>1</v>
      </c>
      <c r="B39" s="51" t="s">
        <v>17</v>
      </c>
    </row>
    <row r="40" spans="1:2" x14ac:dyDescent="0.2">
      <c r="A40" s="19">
        <v>2</v>
      </c>
      <c r="B40" s="51" t="s">
        <v>23</v>
      </c>
    </row>
    <row r="41" spans="1:2" x14ac:dyDescent="0.2">
      <c r="A41" s="19">
        <v>3</v>
      </c>
      <c r="B41" s="51" t="s">
        <v>88</v>
      </c>
    </row>
    <row r="42" spans="1:2" x14ac:dyDescent="0.2">
      <c r="A42" s="19">
        <v>4</v>
      </c>
      <c r="B42" s="51" t="s">
        <v>89</v>
      </c>
    </row>
    <row r="43" spans="1:2" ht="25.5" x14ac:dyDescent="0.2">
      <c r="A43" s="19">
        <v>5</v>
      </c>
      <c r="B43" s="51" t="s">
        <v>19</v>
      </c>
    </row>
    <row r="44" spans="1:2" ht="25.5" x14ac:dyDescent="0.2">
      <c r="A44" s="19">
        <v>6</v>
      </c>
      <c r="B44" s="51" t="s">
        <v>85</v>
      </c>
    </row>
    <row r="45" spans="1:2" x14ac:dyDescent="0.2">
      <c r="A45" s="19">
        <v>7</v>
      </c>
      <c r="B45" s="51" t="s">
        <v>101</v>
      </c>
    </row>
    <row r="46" spans="1:2" x14ac:dyDescent="0.2">
      <c r="A46" s="19">
        <v>8</v>
      </c>
      <c r="B46" s="51" t="s">
        <v>24</v>
      </c>
    </row>
    <row r="47" spans="1:2" x14ac:dyDescent="0.2">
      <c r="A47" s="19">
        <v>9</v>
      </c>
      <c r="B47" s="51" t="s">
        <v>102</v>
      </c>
    </row>
    <row r="48" spans="1:2" x14ac:dyDescent="0.2">
      <c r="A48" s="19">
        <v>10</v>
      </c>
      <c r="B48" s="51" t="s">
        <v>21</v>
      </c>
    </row>
    <row r="49" spans="1:16" x14ac:dyDescent="0.2">
      <c r="A49" s="19">
        <v>11</v>
      </c>
      <c r="B49" s="51" t="s">
        <v>103</v>
      </c>
    </row>
    <row r="50" spans="1:16" x14ac:dyDescent="0.2">
      <c r="A50" s="19">
        <v>12</v>
      </c>
      <c r="B50" s="51" t="s">
        <v>104</v>
      </c>
    </row>
    <row r="53" spans="1:16" s="8" customFormat="1" ht="15.75" x14ac:dyDescent="0.25">
      <c r="A53" s="3"/>
      <c r="B53" s="12" t="s">
        <v>10</v>
      </c>
      <c r="D53" s="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</row>
    <row r="54" spans="1:16" s="8" customFormat="1" ht="15.75" x14ac:dyDescent="0.25">
      <c r="A54" s="3"/>
      <c r="B54" s="13"/>
      <c r="D54" s="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</row>
    <row r="55" spans="1:16" s="8" customFormat="1" ht="15.75" x14ac:dyDescent="0.25">
      <c r="A55" s="3"/>
      <c r="B55" s="12" t="s">
        <v>13</v>
      </c>
      <c r="D55" s="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</row>
    <row r="56" spans="1:16" s="8" customFormat="1" ht="15.75" x14ac:dyDescent="0.25">
      <c r="A56" s="3"/>
      <c r="B56" s="12"/>
      <c r="D56" s="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</row>
    <row r="57" spans="1:16" s="8" customFormat="1" ht="15.75" x14ac:dyDescent="0.25">
      <c r="A57" s="3"/>
      <c r="B57" s="12" t="s">
        <v>11</v>
      </c>
      <c r="D57" s="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</row>
    <row r="58" spans="1:16" s="8" customFormat="1" ht="15.75" x14ac:dyDescent="0.25">
      <c r="A58" s="3"/>
      <c r="B58" s="12"/>
      <c r="D58" s="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</row>
    <row r="59" spans="1:16" s="8" customFormat="1" ht="15.75" x14ac:dyDescent="0.25">
      <c r="A59" s="3"/>
      <c r="B59" s="12" t="s">
        <v>12</v>
      </c>
      <c r="D59" s="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0"/>
  <sheetViews>
    <sheetView zoomScaleNormal="100" workbookViewId="0">
      <pane xSplit="6" ySplit="5" topLeftCell="G15" activePane="bottomRight" state="frozen"/>
      <selection pane="topRight" activeCell="G1" sqref="G1"/>
      <selection pane="bottomLeft" activeCell="A6" sqref="A6"/>
      <selection pane="bottomRight" activeCell="K19" sqref="K19:K30"/>
    </sheetView>
  </sheetViews>
  <sheetFormatPr defaultColWidth="10.7109375" defaultRowHeight="12.75" x14ac:dyDescent="0.2"/>
  <cols>
    <col min="1" max="1" width="5.7109375" style="27" customWidth="1"/>
    <col min="2" max="2" width="29.42578125" style="3" customWidth="1"/>
    <col min="3" max="3" width="10.7109375" style="8"/>
    <col min="4" max="4" width="10.7109375" style="9"/>
    <col min="5" max="5" width="11.42578125" style="10" bestFit="1" customWidth="1"/>
    <col min="6" max="6" width="16.85546875" style="10" bestFit="1" customWidth="1"/>
    <col min="7" max="7" width="10.7109375" style="35"/>
    <col min="8" max="8" width="15.140625" style="35" bestFit="1" customWidth="1"/>
    <col min="9" max="9" width="10.7109375" style="35"/>
    <col min="10" max="10" width="14.85546875" style="35" customWidth="1"/>
    <col min="11" max="11" width="10.7109375" style="35"/>
    <col min="12" max="12" width="14.85546875" style="35" customWidth="1"/>
    <col min="13" max="16384" width="10.7109375" style="8"/>
  </cols>
  <sheetData>
    <row r="1" spans="1:12" s="4" customFormat="1" x14ac:dyDescent="0.25">
      <c r="B1" s="3"/>
      <c r="C1" s="11"/>
      <c r="D1" s="11"/>
      <c r="E1" s="11"/>
      <c r="G1" s="29"/>
      <c r="H1" s="29"/>
      <c r="I1" s="29"/>
      <c r="J1" s="38"/>
      <c r="K1" s="29"/>
      <c r="L1" s="38" t="s">
        <v>105</v>
      </c>
    </row>
    <row r="2" spans="1:12" s="4" customFormat="1" x14ac:dyDescent="0.25">
      <c r="A2" s="27"/>
      <c r="B2" s="3"/>
      <c r="C2" s="3"/>
      <c r="D2" s="5"/>
      <c r="E2" s="6"/>
      <c r="F2" s="6"/>
      <c r="G2" s="30"/>
      <c r="H2" s="30"/>
      <c r="I2" s="30"/>
      <c r="J2" s="30"/>
      <c r="K2" s="30"/>
      <c r="L2" s="30"/>
    </row>
    <row r="3" spans="1:12" s="36" customFormat="1" ht="23.25" customHeight="1" x14ac:dyDescent="0.25">
      <c r="A3" s="56" t="s">
        <v>0</v>
      </c>
      <c r="B3" s="56" t="s">
        <v>1</v>
      </c>
      <c r="C3" s="56" t="s">
        <v>8</v>
      </c>
      <c r="D3" s="57" t="s">
        <v>4</v>
      </c>
      <c r="E3" s="55" t="s">
        <v>5</v>
      </c>
      <c r="F3" s="55" t="s">
        <v>6</v>
      </c>
      <c r="G3" s="55" t="s">
        <v>106</v>
      </c>
      <c r="H3" s="55"/>
      <c r="I3" s="55" t="s">
        <v>107</v>
      </c>
      <c r="J3" s="55"/>
      <c r="K3" s="55" t="s">
        <v>108</v>
      </c>
      <c r="L3" s="55"/>
    </row>
    <row r="4" spans="1:12" s="36" customFormat="1" ht="21.75" customHeight="1" x14ac:dyDescent="0.25">
      <c r="A4" s="56"/>
      <c r="B4" s="56"/>
      <c r="C4" s="56"/>
      <c r="D4" s="57"/>
      <c r="E4" s="55"/>
      <c r="F4" s="55"/>
      <c r="G4" s="31" t="s">
        <v>5</v>
      </c>
      <c r="H4" s="31" t="s">
        <v>9</v>
      </c>
      <c r="I4" s="31" t="s">
        <v>5</v>
      </c>
      <c r="J4" s="31" t="s">
        <v>9</v>
      </c>
      <c r="K4" s="31" t="s">
        <v>5</v>
      </c>
      <c r="L4" s="31" t="s">
        <v>9</v>
      </c>
    </row>
    <row r="5" spans="1:12" s="7" customForma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32">
        <v>7</v>
      </c>
      <c r="H5" s="32">
        <v>8</v>
      </c>
      <c r="I5" s="32">
        <v>9</v>
      </c>
      <c r="J5" s="32">
        <v>10</v>
      </c>
      <c r="K5" s="32">
        <v>9</v>
      </c>
      <c r="L5" s="32">
        <v>10</v>
      </c>
    </row>
    <row r="6" spans="1:12" x14ac:dyDescent="0.2">
      <c r="A6" s="17">
        <v>1</v>
      </c>
      <c r="B6" s="39" t="s">
        <v>26</v>
      </c>
      <c r="C6" s="41" t="s">
        <v>28</v>
      </c>
      <c r="D6" s="42">
        <v>400</v>
      </c>
      <c r="E6" s="43">
        <v>43000</v>
      </c>
      <c r="F6" s="16">
        <f>E6*D6</f>
        <v>17200000</v>
      </c>
      <c r="G6" s="16"/>
      <c r="H6" s="33">
        <f>G6*D6</f>
        <v>0</v>
      </c>
      <c r="I6" s="33">
        <v>43000</v>
      </c>
      <c r="J6" s="33">
        <f>I6*D6</f>
        <v>17200000</v>
      </c>
      <c r="K6" s="33"/>
      <c r="L6" s="33">
        <f>K6*D6</f>
        <v>0</v>
      </c>
    </row>
    <row r="7" spans="1:12" ht="25.5" x14ac:dyDescent="0.2">
      <c r="A7" s="17">
        <v>2</v>
      </c>
      <c r="B7" s="39" t="s">
        <v>29</v>
      </c>
      <c r="C7" s="41" t="s">
        <v>16</v>
      </c>
      <c r="D7" s="42">
        <v>5000</v>
      </c>
      <c r="E7" s="42">
        <v>205.44</v>
      </c>
      <c r="F7" s="16">
        <f t="shared" ref="F7:F30" si="0">E7*D7</f>
        <v>1027200</v>
      </c>
      <c r="G7" s="16">
        <v>205.44</v>
      </c>
      <c r="H7" s="33">
        <f t="shared" ref="H7:H30" si="1">G7*D7</f>
        <v>1027200</v>
      </c>
      <c r="I7" s="33"/>
      <c r="J7" s="33">
        <f t="shared" ref="J7:J30" si="2">I7*D7</f>
        <v>0</v>
      </c>
      <c r="K7" s="33"/>
      <c r="L7" s="33">
        <f t="shared" ref="L7:L30" si="3">K7*D7</f>
        <v>0</v>
      </c>
    </row>
    <row r="8" spans="1:12" x14ac:dyDescent="0.2">
      <c r="A8" s="17">
        <v>3</v>
      </c>
      <c r="B8" s="39" t="s">
        <v>31</v>
      </c>
      <c r="C8" s="41" t="s">
        <v>15</v>
      </c>
      <c r="D8" s="42">
        <v>5</v>
      </c>
      <c r="E8" s="42">
        <v>11115</v>
      </c>
      <c r="F8" s="16">
        <f t="shared" si="0"/>
        <v>55575</v>
      </c>
      <c r="G8" s="16">
        <v>11115</v>
      </c>
      <c r="H8" s="33">
        <f t="shared" si="1"/>
        <v>55575</v>
      </c>
      <c r="I8" s="33"/>
      <c r="J8" s="33">
        <f t="shared" si="2"/>
        <v>0</v>
      </c>
      <c r="K8" s="33"/>
      <c r="L8" s="33">
        <f t="shared" si="3"/>
        <v>0</v>
      </c>
    </row>
    <row r="9" spans="1:12" ht="25.5" x14ac:dyDescent="0.2">
      <c r="A9" s="17">
        <v>4</v>
      </c>
      <c r="B9" s="39" t="s">
        <v>33</v>
      </c>
      <c r="C9" s="41" t="s">
        <v>15</v>
      </c>
      <c r="D9" s="42">
        <v>5</v>
      </c>
      <c r="E9" s="42">
        <v>11115</v>
      </c>
      <c r="F9" s="16">
        <f t="shared" si="0"/>
        <v>55575</v>
      </c>
      <c r="G9" s="16">
        <v>11115</v>
      </c>
      <c r="H9" s="33">
        <f t="shared" si="1"/>
        <v>55575</v>
      </c>
      <c r="I9" s="33"/>
      <c r="J9" s="33">
        <f t="shared" si="2"/>
        <v>0</v>
      </c>
      <c r="K9" s="33"/>
      <c r="L9" s="33">
        <f t="shared" si="3"/>
        <v>0</v>
      </c>
    </row>
    <row r="10" spans="1:12" x14ac:dyDescent="0.2">
      <c r="A10" s="17">
        <v>5</v>
      </c>
      <c r="B10" s="39" t="s">
        <v>35</v>
      </c>
      <c r="C10" s="41" t="s">
        <v>15</v>
      </c>
      <c r="D10" s="42">
        <v>5</v>
      </c>
      <c r="E10" s="42">
        <v>9855</v>
      </c>
      <c r="F10" s="16">
        <f t="shared" si="0"/>
        <v>49275</v>
      </c>
      <c r="G10" s="16">
        <v>9855</v>
      </c>
      <c r="H10" s="33">
        <f t="shared" si="1"/>
        <v>49275</v>
      </c>
      <c r="I10" s="33"/>
      <c r="J10" s="33">
        <f t="shared" si="2"/>
        <v>0</v>
      </c>
      <c r="K10" s="33"/>
      <c r="L10" s="33">
        <f t="shared" si="3"/>
        <v>0</v>
      </c>
    </row>
    <row r="11" spans="1:12" x14ac:dyDescent="0.2">
      <c r="A11" s="17">
        <v>6</v>
      </c>
      <c r="B11" s="39" t="s">
        <v>37</v>
      </c>
      <c r="C11" s="41" t="s">
        <v>15</v>
      </c>
      <c r="D11" s="42">
        <v>10</v>
      </c>
      <c r="E11" s="42">
        <v>12649</v>
      </c>
      <c r="F11" s="16">
        <f t="shared" si="0"/>
        <v>126490</v>
      </c>
      <c r="G11" s="16">
        <v>12649</v>
      </c>
      <c r="H11" s="33">
        <f t="shared" si="1"/>
        <v>126490</v>
      </c>
      <c r="I11" s="33"/>
      <c r="J11" s="33">
        <f t="shared" si="2"/>
        <v>0</v>
      </c>
      <c r="K11" s="33"/>
      <c r="L11" s="33">
        <f t="shared" si="3"/>
        <v>0</v>
      </c>
    </row>
    <row r="12" spans="1:12" x14ac:dyDescent="0.2">
      <c r="A12" s="44">
        <v>7</v>
      </c>
      <c r="B12" s="39" t="s">
        <v>39</v>
      </c>
      <c r="C12" s="41" t="s">
        <v>15</v>
      </c>
      <c r="D12" s="42">
        <v>10</v>
      </c>
      <c r="E12" s="42">
        <v>26358</v>
      </c>
      <c r="F12" s="16">
        <f t="shared" si="0"/>
        <v>263580</v>
      </c>
      <c r="G12" s="16">
        <v>26358</v>
      </c>
      <c r="H12" s="33">
        <f t="shared" si="1"/>
        <v>263580</v>
      </c>
      <c r="I12" s="33"/>
      <c r="J12" s="33">
        <f t="shared" si="2"/>
        <v>0</v>
      </c>
      <c r="K12" s="33"/>
      <c r="L12" s="33">
        <f t="shared" si="3"/>
        <v>0</v>
      </c>
    </row>
    <row r="13" spans="1:12" x14ac:dyDescent="0.2">
      <c r="A13" s="17">
        <v>8</v>
      </c>
      <c r="B13" s="39" t="s">
        <v>41</v>
      </c>
      <c r="C13" s="41" t="s">
        <v>15</v>
      </c>
      <c r="D13" s="42">
        <v>2</v>
      </c>
      <c r="E13" s="42">
        <v>8833</v>
      </c>
      <c r="F13" s="16">
        <f t="shared" si="0"/>
        <v>17666</v>
      </c>
      <c r="G13" s="16">
        <v>8833</v>
      </c>
      <c r="H13" s="33">
        <f t="shared" si="1"/>
        <v>17666</v>
      </c>
      <c r="I13" s="33"/>
      <c r="J13" s="33">
        <f t="shared" si="2"/>
        <v>0</v>
      </c>
      <c r="K13" s="33"/>
      <c r="L13" s="33">
        <f t="shared" si="3"/>
        <v>0</v>
      </c>
    </row>
    <row r="14" spans="1:12" x14ac:dyDescent="0.2">
      <c r="A14" s="17">
        <v>9</v>
      </c>
      <c r="B14" s="39" t="s">
        <v>43</v>
      </c>
      <c r="C14" s="41" t="s">
        <v>15</v>
      </c>
      <c r="D14" s="42">
        <v>3</v>
      </c>
      <c r="E14" s="42">
        <v>15105</v>
      </c>
      <c r="F14" s="16">
        <f t="shared" si="0"/>
        <v>45315</v>
      </c>
      <c r="G14" s="16">
        <v>15105</v>
      </c>
      <c r="H14" s="33">
        <f t="shared" si="1"/>
        <v>45315</v>
      </c>
      <c r="I14" s="33"/>
      <c r="J14" s="33">
        <f t="shared" si="2"/>
        <v>0</v>
      </c>
      <c r="K14" s="33"/>
      <c r="L14" s="33">
        <f t="shared" si="3"/>
        <v>0</v>
      </c>
    </row>
    <row r="15" spans="1:12" ht="51" x14ac:dyDescent="0.2">
      <c r="A15" s="17">
        <v>10</v>
      </c>
      <c r="B15" s="39" t="s">
        <v>45</v>
      </c>
      <c r="C15" s="41" t="s">
        <v>16</v>
      </c>
      <c r="D15" s="42">
        <v>5000</v>
      </c>
      <c r="E15" s="42">
        <v>91.24</v>
      </c>
      <c r="F15" s="16">
        <f t="shared" si="0"/>
        <v>456200</v>
      </c>
      <c r="G15" s="16">
        <v>91.24</v>
      </c>
      <c r="H15" s="33">
        <f t="shared" si="1"/>
        <v>456200</v>
      </c>
      <c r="I15" s="33"/>
      <c r="J15" s="33">
        <f t="shared" si="2"/>
        <v>0</v>
      </c>
      <c r="K15" s="33"/>
      <c r="L15" s="33">
        <f t="shared" si="3"/>
        <v>0</v>
      </c>
    </row>
    <row r="16" spans="1:12" ht="38.25" x14ac:dyDescent="0.2">
      <c r="A16" s="17">
        <v>11</v>
      </c>
      <c r="B16" s="39" t="s">
        <v>47</v>
      </c>
      <c r="C16" s="41" t="s">
        <v>16</v>
      </c>
      <c r="D16" s="42">
        <v>5000</v>
      </c>
      <c r="E16" s="42">
        <v>46.72</v>
      </c>
      <c r="F16" s="16">
        <f t="shared" si="0"/>
        <v>233600</v>
      </c>
      <c r="G16" s="16">
        <v>46.72</v>
      </c>
      <c r="H16" s="33">
        <f t="shared" si="1"/>
        <v>233600</v>
      </c>
      <c r="I16" s="33"/>
      <c r="J16" s="33">
        <f t="shared" si="2"/>
        <v>0</v>
      </c>
      <c r="K16" s="33"/>
      <c r="L16" s="33">
        <f t="shared" si="3"/>
        <v>0</v>
      </c>
    </row>
    <row r="17" spans="1:12" x14ac:dyDescent="0.2">
      <c r="A17" s="17">
        <v>12</v>
      </c>
      <c r="B17" s="39" t="s">
        <v>49</v>
      </c>
      <c r="C17" s="41" t="s">
        <v>16</v>
      </c>
      <c r="D17" s="42">
        <v>5000</v>
      </c>
      <c r="E17" s="42">
        <v>21.23</v>
      </c>
      <c r="F17" s="16">
        <f t="shared" si="0"/>
        <v>106150</v>
      </c>
      <c r="G17" s="16">
        <v>21.23</v>
      </c>
      <c r="H17" s="33">
        <f t="shared" si="1"/>
        <v>106150</v>
      </c>
      <c r="I17" s="33"/>
      <c r="J17" s="33">
        <f t="shared" si="2"/>
        <v>0</v>
      </c>
      <c r="K17" s="33"/>
      <c r="L17" s="33">
        <f t="shared" si="3"/>
        <v>0</v>
      </c>
    </row>
    <row r="18" spans="1:12" x14ac:dyDescent="0.2">
      <c r="A18" s="17">
        <v>13</v>
      </c>
      <c r="B18" s="39" t="s">
        <v>51</v>
      </c>
      <c r="C18" s="41" t="s">
        <v>53</v>
      </c>
      <c r="D18" s="42">
        <v>250</v>
      </c>
      <c r="E18" s="42">
        <v>15000</v>
      </c>
      <c r="F18" s="16">
        <f t="shared" si="0"/>
        <v>3750000</v>
      </c>
      <c r="G18" s="16">
        <v>15000</v>
      </c>
      <c r="H18" s="33">
        <f t="shared" si="1"/>
        <v>3750000</v>
      </c>
      <c r="I18" s="33"/>
      <c r="J18" s="33">
        <f t="shared" si="2"/>
        <v>0</v>
      </c>
      <c r="K18" s="33"/>
      <c r="L18" s="33">
        <f t="shared" si="3"/>
        <v>0</v>
      </c>
    </row>
    <row r="19" spans="1:12" x14ac:dyDescent="0.2">
      <c r="A19" s="17">
        <v>14</v>
      </c>
      <c r="B19" s="39" t="s">
        <v>54</v>
      </c>
      <c r="C19" s="41" t="s">
        <v>16</v>
      </c>
      <c r="D19" s="42">
        <v>4</v>
      </c>
      <c r="E19" s="42">
        <v>29800</v>
      </c>
      <c r="F19" s="16">
        <f t="shared" si="0"/>
        <v>119200</v>
      </c>
      <c r="G19" s="16"/>
      <c r="H19" s="33">
        <f t="shared" si="1"/>
        <v>0</v>
      </c>
      <c r="I19" s="33"/>
      <c r="J19" s="33">
        <f t="shared" si="2"/>
        <v>0</v>
      </c>
      <c r="K19" s="33">
        <v>29800</v>
      </c>
      <c r="L19" s="33">
        <f t="shared" si="3"/>
        <v>119200</v>
      </c>
    </row>
    <row r="20" spans="1:12" x14ac:dyDescent="0.2">
      <c r="A20" s="17">
        <v>15</v>
      </c>
      <c r="B20" s="39" t="s">
        <v>56</v>
      </c>
      <c r="C20" s="41" t="s">
        <v>16</v>
      </c>
      <c r="D20" s="42">
        <v>4</v>
      </c>
      <c r="E20" s="42">
        <v>45900</v>
      </c>
      <c r="F20" s="16">
        <f t="shared" si="0"/>
        <v>183600</v>
      </c>
      <c r="G20" s="16"/>
      <c r="H20" s="33">
        <f t="shared" si="1"/>
        <v>0</v>
      </c>
      <c r="I20" s="33"/>
      <c r="J20" s="33">
        <f t="shared" si="2"/>
        <v>0</v>
      </c>
      <c r="K20" s="33">
        <v>45900</v>
      </c>
      <c r="L20" s="33">
        <f t="shared" si="3"/>
        <v>183600</v>
      </c>
    </row>
    <row r="21" spans="1:12" x14ac:dyDescent="0.2">
      <c r="A21" s="17">
        <v>16</v>
      </c>
      <c r="B21" s="39" t="s">
        <v>58</v>
      </c>
      <c r="C21" s="41" t="s">
        <v>16</v>
      </c>
      <c r="D21" s="42">
        <v>2</v>
      </c>
      <c r="E21" s="42">
        <v>25600</v>
      </c>
      <c r="F21" s="16">
        <f t="shared" si="0"/>
        <v>51200</v>
      </c>
      <c r="G21" s="16"/>
      <c r="H21" s="33">
        <f t="shared" si="1"/>
        <v>0</v>
      </c>
      <c r="I21" s="33"/>
      <c r="J21" s="33">
        <f t="shared" si="2"/>
        <v>0</v>
      </c>
      <c r="K21" s="33">
        <v>25600</v>
      </c>
      <c r="L21" s="33">
        <f t="shared" si="3"/>
        <v>51200</v>
      </c>
    </row>
    <row r="22" spans="1:12" x14ac:dyDescent="0.2">
      <c r="A22" s="17">
        <v>17</v>
      </c>
      <c r="B22" s="39" t="s">
        <v>59</v>
      </c>
      <c r="C22" s="41" t="s">
        <v>16</v>
      </c>
      <c r="D22" s="42">
        <v>2</v>
      </c>
      <c r="E22" s="42">
        <v>15400</v>
      </c>
      <c r="F22" s="16">
        <f t="shared" si="0"/>
        <v>30800</v>
      </c>
      <c r="G22" s="16"/>
      <c r="H22" s="33">
        <f t="shared" si="1"/>
        <v>0</v>
      </c>
      <c r="I22" s="33"/>
      <c r="J22" s="33">
        <f t="shared" si="2"/>
        <v>0</v>
      </c>
      <c r="K22" s="33">
        <v>15400</v>
      </c>
      <c r="L22" s="33">
        <f t="shared" si="3"/>
        <v>30800</v>
      </c>
    </row>
    <row r="23" spans="1:12" x14ac:dyDescent="0.2">
      <c r="A23" s="17">
        <v>18</v>
      </c>
      <c r="B23" s="39" t="s">
        <v>60</v>
      </c>
      <c r="C23" s="41" t="s">
        <v>16</v>
      </c>
      <c r="D23" s="42">
        <v>4</v>
      </c>
      <c r="E23" s="42">
        <v>26500</v>
      </c>
      <c r="F23" s="16">
        <f t="shared" si="0"/>
        <v>106000</v>
      </c>
      <c r="G23" s="16"/>
      <c r="H23" s="33">
        <f t="shared" si="1"/>
        <v>0</v>
      </c>
      <c r="I23" s="33"/>
      <c r="J23" s="33">
        <f t="shared" si="2"/>
        <v>0</v>
      </c>
      <c r="K23" s="33">
        <v>26500</v>
      </c>
      <c r="L23" s="33">
        <f t="shared" si="3"/>
        <v>106000</v>
      </c>
    </row>
    <row r="24" spans="1:12" x14ac:dyDescent="0.2">
      <c r="A24" s="17">
        <v>19</v>
      </c>
      <c r="B24" s="39" t="s">
        <v>62</v>
      </c>
      <c r="C24" s="41" t="s">
        <v>16</v>
      </c>
      <c r="D24" s="42">
        <v>30</v>
      </c>
      <c r="E24" s="42">
        <v>4600</v>
      </c>
      <c r="F24" s="16">
        <f t="shared" si="0"/>
        <v>138000</v>
      </c>
      <c r="G24" s="16"/>
      <c r="H24" s="33">
        <f t="shared" si="1"/>
        <v>0</v>
      </c>
      <c r="I24" s="33"/>
      <c r="J24" s="33">
        <f t="shared" si="2"/>
        <v>0</v>
      </c>
      <c r="K24" s="33">
        <v>4600</v>
      </c>
      <c r="L24" s="33">
        <f t="shared" si="3"/>
        <v>138000</v>
      </c>
    </row>
    <row r="25" spans="1:12" x14ac:dyDescent="0.2">
      <c r="A25" s="17">
        <v>20</v>
      </c>
      <c r="B25" s="39" t="s">
        <v>62</v>
      </c>
      <c r="C25" s="41" t="s">
        <v>16</v>
      </c>
      <c r="D25" s="42">
        <v>20</v>
      </c>
      <c r="E25" s="42">
        <v>4600</v>
      </c>
      <c r="F25" s="16">
        <f t="shared" si="0"/>
        <v>92000</v>
      </c>
      <c r="G25" s="16"/>
      <c r="H25" s="33">
        <f t="shared" si="1"/>
        <v>0</v>
      </c>
      <c r="I25" s="33"/>
      <c r="J25" s="33">
        <f t="shared" si="2"/>
        <v>0</v>
      </c>
      <c r="K25" s="33">
        <v>4600</v>
      </c>
      <c r="L25" s="33">
        <f t="shared" si="3"/>
        <v>92000</v>
      </c>
    </row>
    <row r="26" spans="1:12" x14ac:dyDescent="0.2">
      <c r="A26" s="17">
        <v>21</v>
      </c>
      <c r="B26" s="39" t="s">
        <v>65</v>
      </c>
      <c r="C26" s="41" t="s">
        <v>16</v>
      </c>
      <c r="D26" s="42">
        <v>300</v>
      </c>
      <c r="E26" s="42">
        <v>1500</v>
      </c>
      <c r="F26" s="16">
        <f t="shared" si="0"/>
        <v>450000</v>
      </c>
      <c r="G26" s="16"/>
      <c r="H26" s="33">
        <f t="shared" si="1"/>
        <v>0</v>
      </c>
      <c r="I26" s="33"/>
      <c r="J26" s="33">
        <f t="shared" si="2"/>
        <v>0</v>
      </c>
      <c r="K26" s="33">
        <v>1500</v>
      </c>
      <c r="L26" s="33">
        <f t="shared" si="3"/>
        <v>450000</v>
      </c>
    </row>
    <row r="27" spans="1:12" x14ac:dyDescent="0.2">
      <c r="A27" s="17">
        <v>22</v>
      </c>
      <c r="B27" s="39" t="s">
        <v>67</v>
      </c>
      <c r="C27" s="41" t="s">
        <v>16</v>
      </c>
      <c r="D27" s="42">
        <v>50</v>
      </c>
      <c r="E27" s="42">
        <v>17000</v>
      </c>
      <c r="F27" s="16">
        <f t="shared" si="0"/>
        <v>850000</v>
      </c>
      <c r="G27" s="16"/>
      <c r="H27" s="33">
        <f t="shared" si="1"/>
        <v>0</v>
      </c>
      <c r="I27" s="33"/>
      <c r="J27" s="33">
        <f t="shared" si="2"/>
        <v>0</v>
      </c>
      <c r="K27" s="33">
        <v>17000</v>
      </c>
      <c r="L27" s="33">
        <f t="shared" si="3"/>
        <v>850000</v>
      </c>
    </row>
    <row r="28" spans="1:12" x14ac:dyDescent="0.2">
      <c r="A28" s="17">
        <v>23</v>
      </c>
      <c r="B28" s="39" t="s">
        <v>69</v>
      </c>
      <c r="C28" s="41" t="s">
        <v>28</v>
      </c>
      <c r="D28" s="42">
        <v>7000</v>
      </c>
      <c r="E28" s="42">
        <v>460</v>
      </c>
      <c r="F28" s="16">
        <f t="shared" si="0"/>
        <v>3220000</v>
      </c>
      <c r="G28" s="16"/>
      <c r="H28" s="33">
        <f t="shared" si="1"/>
        <v>0</v>
      </c>
      <c r="I28" s="33"/>
      <c r="J28" s="33">
        <f t="shared" si="2"/>
        <v>0</v>
      </c>
      <c r="K28" s="33">
        <v>460</v>
      </c>
      <c r="L28" s="33">
        <f t="shared" si="3"/>
        <v>3220000</v>
      </c>
    </row>
    <row r="29" spans="1:12" x14ac:dyDescent="0.2">
      <c r="A29" s="17">
        <v>24</v>
      </c>
      <c r="B29" s="39" t="s">
        <v>71</v>
      </c>
      <c r="C29" s="41" t="s">
        <v>16</v>
      </c>
      <c r="D29" s="42">
        <v>5000</v>
      </c>
      <c r="E29" s="42">
        <v>195</v>
      </c>
      <c r="F29" s="16">
        <f t="shared" si="0"/>
        <v>975000</v>
      </c>
      <c r="G29" s="16"/>
      <c r="H29" s="33">
        <f t="shared" si="1"/>
        <v>0</v>
      </c>
      <c r="I29" s="33"/>
      <c r="J29" s="33">
        <f t="shared" si="2"/>
        <v>0</v>
      </c>
      <c r="K29" s="33">
        <v>195</v>
      </c>
      <c r="L29" s="33">
        <f t="shared" si="3"/>
        <v>975000</v>
      </c>
    </row>
    <row r="30" spans="1:12" x14ac:dyDescent="0.2">
      <c r="A30" s="17">
        <v>25</v>
      </c>
      <c r="B30" s="39" t="s">
        <v>73</v>
      </c>
      <c r="C30" s="41" t="s">
        <v>16</v>
      </c>
      <c r="D30" s="42">
        <v>100</v>
      </c>
      <c r="E30" s="42">
        <v>3500</v>
      </c>
      <c r="F30" s="16">
        <f t="shared" si="0"/>
        <v>350000</v>
      </c>
      <c r="G30" s="16"/>
      <c r="H30" s="33">
        <f t="shared" si="1"/>
        <v>0</v>
      </c>
      <c r="I30" s="33"/>
      <c r="J30" s="33">
        <f t="shared" si="2"/>
        <v>0</v>
      </c>
      <c r="K30" s="33">
        <v>3500</v>
      </c>
      <c r="L30" s="33">
        <f t="shared" si="3"/>
        <v>350000</v>
      </c>
    </row>
    <row r="31" spans="1:12" s="26" customFormat="1" x14ac:dyDescent="0.2">
      <c r="A31" s="28"/>
      <c r="B31" s="22" t="s">
        <v>14</v>
      </c>
      <c r="C31" s="24"/>
      <c r="D31" s="25"/>
      <c r="E31" s="23"/>
      <c r="F31" s="34">
        <f>SUM(F6:F30)</f>
        <v>29952426</v>
      </c>
      <c r="G31" s="34"/>
      <c r="H31" s="34">
        <f>SUM(H6:H30)</f>
        <v>6186626</v>
      </c>
      <c r="I31" s="34"/>
      <c r="J31" s="34">
        <f>SUM(J6:J30)</f>
        <v>17200000</v>
      </c>
      <c r="K31" s="34"/>
      <c r="L31" s="34">
        <f>SUM(L6:L30)</f>
        <v>6565800</v>
      </c>
    </row>
    <row r="34" spans="2:2" ht="15.75" x14ac:dyDescent="0.25">
      <c r="B34" s="12" t="s">
        <v>10</v>
      </c>
    </row>
    <row r="35" spans="2:2" ht="15.75" x14ac:dyDescent="0.25">
      <c r="B35" s="13"/>
    </row>
    <row r="36" spans="2:2" ht="15.75" x14ac:dyDescent="0.25">
      <c r="B36" s="12" t="s">
        <v>13</v>
      </c>
    </row>
    <row r="37" spans="2:2" ht="15.75" x14ac:dyDescent="0.25">
      <c r="B37" s="12"/>
    </row>
    <row r="38" spans="2:2" ht="15.75" x14ac:dyDescent="0.25">
      <c r="B38" s="12" t="s">
        <v>11</v>
      </c>
    </row>
    <row r="39" spans="2:2" ht="15.75" x14ac:dyDescent="0.25">
      <c r="B39" s="12"/>
    </row>
    <row r="40" spans="2:2" ht="15.75" x14ac:dyDescent="0.25">
      <c r="B40" s="12" t="s">
        <v>12</v>
      </c>
    </row>
  </sheetData>
  <autoFilter ref="A5:J31" xr:uid="{00000000-0001-0000-0200-000000000000}"/>
  <mergeCells count="9">
    <mergeCell ref="K3:L3"/>
    <mergeCell ref="F3:F4"/>
    <mergeCell ref="G3:H3"/>
    <mergeCell ref="I3:J3"/>
    <mergeCell ref="A3:A4"/>
    <mergeCell ref="C3:C4"/>
    <mergeCell ref="D3:D4"/>
    <mergeCell ref="E3:E4"/>
    <mergeCell ref="B3:B4"/>
  </mergeCells>
  <pageMargins left="0.23622047244094491" right="0.23622047244094491" top="0.74803149606299213" bottom="0.74803149606299213" header="0.31496062992125984" footer="0.31496062992125984"/>
  <pageSetup paperSize="9" scale="7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2023-05-12T05:35:50Z</dcterms:modified>
</cp:coreProperties>
</file>