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A9038C3E-7A0C-4329-92C9-E3513B99A528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</sheets>
  <definedNames>
    <definedName name="_Hlk26220328" localSheetId="1">'П 2'!#REF!</definedName>
    <definedName name="_Hlk26275453" localSheetId="1">'П 2'!#REF!</definedName>
    <definedName name="_xlnm._FilterDatabase" localSheetId="0" hidden="1">'П 1'!$A$3:$P$9</definedName>
    <definedName name="_xlnm._FilterDatabase" localSheetId="2" hidden="1">'П 3'!$A$5:$F$41</definedName>
    <definedName name="_xlnm.Print_Area" localSheetId="2">'П 3'!$A$1:$H$50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F41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H6" i="3"/>
  <c r="H41" i="3" s="1"/>
  <c r="F12" i="3"/>
  <c r="F13" i="3"/>
  <c r="F14" i="3"/>
  <c r="F7" i="3" l="1"/>
  <c r="F8" i="3"/>
  <c r="F9" i="3"/>
  <c r="F10" i="3"/>
  <c r="F11" i="3"/>
  <c r="F6" i="3" l="1"/>
</calcChain>
</file>

<file path=xl/sharedStrings.xml><?xml version="1.0" encoding="utf-8"?>
<sst xmlns="http://schemas.openxmlformats.org/spreadsheetml/2006/main" count="224" uniqueCount="93">
  <si>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</si>
  <si>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</si>
  <si>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</si>
  <si>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</si>
  <si>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</si>
  <si>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</si>
  <si>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</si>
  <si>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Ед. изм</t>
  </si>
  <si>
    <t>Сумма</t>
  </si>
  <si>
    <t>Председатель комиссии:                                                                  Жакибаев А.К.</t>
  </si>
  <si>
    <t>Члены комиссии:                                                                              Идияев С.С.</t>
  </si>
  <si>
    <t>Секретарь:                                                                                         Айдарұлы Ж.</t>
  </si>
  <si>
    <t>Заместитель председателя:                                                            Молдабеков Е.Т.</t>
  </si>
  <si>
    <t>ИТОГО</t>
  </si>
  <si>
    <t>штук</t>
  </si>
  <si>
    <t>упаковка</t>
  </si>
  <si>
    <t>Квалификационные данные (документы) потенциального поставщика:</t>
  </si>
  <si>
    <t>Приложение 2 к протоколу №20-а от 16.06.2023 г.</t>
  </si>
  <si>
    <t>Приложение 1 к протоколу №20-а от 16.06.2023 г.</t>
  </si>
  <si>
    <t>Приложение 3 к протоколу итогов №20-а от 16.06.2023 г.</t>
  </si>
  <si>
    <t>ТОО «АзикоМед»</t>
  </si>
  <si>
    <t>Тест на беременность</t>
  </si>
  <si>
    <t>для определения признака беременности женщин на ранней стадии</t>
  </si>
  <si>
    <t>Назальная конюля</t>
  </si>
  <si>
    <t>Назальная конюля для взрослых</t>
  </si>
  <si>
    <t xml:space="preserve">Дезадокс салфетки </t>
  </si>
  <si>
    <t>Дезинфицирующие салфетки для обработки аппаратов, №200</t>
  </si>
  <si>
    <t>Тегадерм неонатальный</t>
  </si>
  <si>
    <t>Силиконовая повязка на вспененной основе с каймой, должна обеспечивать надежную силу сцепления, а силиконовый адгезив – деликатный для кожи. С многослойным строением, должна подходить для ран как с малым, так и с большим количеством экссудата. Особенно тонкий клейкий край и фигурная система крепления должна обеспечивть точное наложение одной рукой, в том числе на проблемных участках. Область применения-крестцовый участок. Неонатальная детская</t>
  </si>
  <si>
    <t xml:space="preserve">Трубка эндотрахеальная </t>
  </si>
  <si>
    <t>Трубка эндотрахеальная без манжета №3,0</t>
  </si>
  <si>
    <t>Трубка эндотрахеальная без манжета №3,5</t>
  </si>
  <si>
    <t>Трубка эндотрахеальная</t>
  </si>
  <si>
    <t>Трубка эндотрахеальная без манжета №4,0</t>
  </si>
  <si>
    <t>Аспирационный катетер,</t>
  </si>
  <si>
    <t>Аспирационный катетер № 10</t>
  </si>
  <si>
    <t xml:space="preserve">Катетер для кормления </t>
  </si>
  <si>
    <t>Катетер для кормления №8</t>
  </si>
  <si>
    <t>Шприц</t>
  </si>
  <si>
    <t>Шприц 50 мл для введения светочувствительных препаратов, оранжевый, прозрачный. Аспирационная игла 1,7*2,0*30мм. Фильтр в игле 15 мкм. Материал полипропилен без ПВХ и латекса</t>
  </si>
  <si>
    <t>Удлинитель для инфузий</t>
  </si>
  <si>
    <t>Удлинитель для инфузий (линия оригинальная)</t>
  </si>
  <si>
    <t xml:space="preserve">Канюля в/в </t>
  </si>
  <si>
    <t>Катетер/канюля внутривенный периферический c инъекционным клапаном. Предназначен для длительного  введения медикаментов в периферические вены, №24</t>
  </si>
  <si>
    <t>Мешок Амбу</t>
  </si>
  <si>
    <t>Мешок Амбу неонатальный многоразовый</t>
  </si>
  <si>
    <t>Лампа бактерицидная</t>
  </si>
  <si>
    <t xml:space="preserve">Шовный материал </t>
  </si>
  <si>
    <t>Novosyn, VICRYL 0 фиолетовый колющий игла 2/1-48мм, 90см №12 шт</t>
  </si>
  <si>
    <t>Шовный материал</t>
  </si>
  <si>
    <t>Novosyn, VICRYL 1 фиолетовый колющий игла 2/1-48мм, 90см №12 шт</t>
  </si>
  <si>
    <t>Novosyn, VICRYL 2 фиолетовый колющий игла 2/1-48мм, 90см №12 шт</t>
  </si>
  <si>
    <t>Novosyn, VICRYL 3/0 фиолетовый 70см HR 26 колющий 2/1 окр., 26 мм №12 шт</t>
  </si>
  <si>
    <t>Novosyn, VICRYL 2/0 фиолетовый 70см HR 26 колющий 2/1 окр., 26 мм №12 шт</t>
  </si>
  <si>
    <t>Novosyn, VICRYL 4 фиолетовый колющий игла 1/2-17мм, 75см №12 шт</t>
  </si>
  <si>
    <t>Novosyn, VICRYL 5 фиолетовый колющий игла 1/2-16мм, 75см №12 шт</t>
  </si>
  <si>
    <t>Novosyn-0 фиолетовый колющий игла 1/2-48мм, 90см №12 шт</t>
  </si>
  <si>
    <t>Novosyn-1 фиолетовый колющий игла 1/2-48мм, 90см №12 шт</t>
  </si>
  <si>
    <t>Novosyn-2 фиолетовый колющий игла 1/2-48мм, 90см №12 шт</t>
  </si>
  <si>
    <t>Кетгут полированный - 48 мм, 1/2, 75 см, №24 шт</t>
  </si>
  <si>
    <t xml:space="preserve">Мешок Амбу </t>
  </si>
  <si>
    <t>Мешок Амбу неонатальный одноразовый</t>
  </si>
  <si>
    <t>Шланги для отсоса</t>
  </si>
  <si>
    <t>Шланги для отсоса 6мм</t>
  </si>
  <si>
    <t>метр</t>
  </si>
  <si>
    <t>Шланги для отсоса 8мм</t>
  </si>
  <si>
    <t xml:space="preserve">Премикат </t>
  </si>
  <si>
    <t>Премикат центральный венозный катетер</t>
  </si>
  <si>
    <t xml:space="preserve">Сетка Prolene </t>
  </si>
  <si>
    <t>Хирургическое лечение грыж различных локализаций (открытое и эндовидеохирургическое). Пластика дефектов мягких тканей. Состав: полипропиленовые мононити диаметром 0,12 мм. Цвет: белый или бело-синий. Толщина: 0,4-0,6 мм. Объемная пористость: 80-85 %. Поверхностная плотность: 65-80 г/м2. Размер 15см*15см</t>
  </si>
  <si>
    <t>Хирургическое лечение грыж различных локализаций (открытое и эндовидеохирургическое). Пластика дефектов мягких тканей. Состав: полипропиленовые мононити диаметром 0,12 мм. Цвет: белый или бело-синий. Толщина: 0,4-0,6 мм. Объемная пористость: 80-85 %. Поверхностная плотность: 65-80 г/м2. Размер 30см*30см</t>
  </si>
  <si>
    <t>Шприц Жане</t>
  </si>
  <si>
    <t>Шприц Жане 150 мл - промывания полостей пациента, для проведения энтерального питания и введения через зонд катетера специальных растворов, питательных сред или лекарственных препаратов. Возможность использование для внутривенных, внутрибрюшинных и интратрахеальных вливаний и для отсасывания различных жидкостей из организма. Шприц 150 типа Жане имеет объем 150,0 мл, шкала до 160,0 мл, цена деления - 1,0 мл. Шприц одноразовый 150 мл - изготавливается с 2-мя различными типами канюли: - под катетер (Catheter Tip)  и - Луер Лок (LUER LOСK) - игла вкручивается в шприц. Шприц 150,0 мл тип Жане является 3-х компанентным за счет наличия резиновой манжеты, покрытой силиконом- обеспечивающей максимальную плавность хода. Параметры цилиндра: Внутренний диаметр 39,9 мм, наружный 43 мм.</t>
  </si>
  <si>
    <t>Бумага для ЭКГ аппарата</t>
  </si>
  <si>
    <t>Диаграмная лента рулоновая, размер 216*25*16</t>
  </si>
  <si>
    <t>Бумага для КТГ аппарата</t>
  </si>
  <si>
    <t>Диаграмная лента рулоновая, размер 216*30*16</t>
  </si>
  <si>
    <t>Hemodialysis катетер</t>
  </si>
  <si>
    <t>Катетер изготовлен из гибкого полиуретана с рентгеноконтрастной полосой для легкой визуализации. Мягкий, атравматичный конический наконечник снижает вероятность травмирования сосуда во время введения и обеспечивает легкое и плавное введение катетера. Несовместимые препараты могут вводиться одновременно через отдельные каналы. Размещается в яремную или подключичную вену. Скорость потока: артериальная -280-350 мл/мин, венозная - 235-315 мл/мин. Катетер (2 - просветный): 12Fr х 20см. Проводник (прямой; J-образный): 0.035" x 70 см, Интродьюсерная игла: 18G</t>
  </si>
  <si>
    <r>
      <t xml:space="preserve">1) </t>
    </r>
    <r>
      <rPr>
        <sz val="12"/>
        <color rgb="FF000000"/>
        <rFont val="Times New Roman"/>
        <family val="1"/>
        <charset val="204"/>
      </rPr>
      <t>ТОО «АзикоМед»</t>
    </r>
  </si>
  <si>
    <t>Ценовые предложения по лотам № 1-35</t>
  </si>
  <si>
    <t>Сведения об отсутствии(наличии) задолженности, учет по которым ведется в органах государственных доходов</t>
  </si>
  <si>
    <t>Письмо о квалификационном требовании</t>
  </si>
  <si>
    <t>Справка о государственной перерегистрации юридического лица</t>
  </si>
  <si>
    <t>Государственная лицензия с приложениями</t>
  </si>
  <si>
    <t>Уведомление о начале или прекращении деятельности по оптовой реализации изделий медицинского назначения</t>
  </si>
  <si>
    <t>Заявка на участие в тендере</t>
  </si>
  <si>
    <t>Письмо об требовании к лекарственным средствам и медицинским изделиям</t>
  </si>
  <si>
    <t>Устав</t>
  </si>
  <si>
    <t>Техническая спецификация</t>
  </si>
  <si>
    <t>Регистрационные удостоверения</t>
  </si>
  <si>
    <t>Платежное поручение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</si>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</sst>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_р_._-;\-* #,##0_р_._-;_-* &quot;-&quot;??_р_._-;_-@_-"/>
    <numFmt numFmtId="168" formatCode="#,##0.00_ ;\-#,##0.00\ "/>
    <numFmt numFmtId="169" formatCode="#\ ##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7" borderId="7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1" fillId="0" borderId="0">
      <alignment horizontal="center"/>
    </xf>
    <xf numFmtId="0" fontId="10" fillId="0" borderId="0"/>
    <xf numFmtId="0" fontId="11" fillId="0" borderId="0"/>
    <xf numFmtId="0" fontId="1" fillId="0" borderId="0">
      <alignment horizontal="center"/>
    </xf>
    <xf numFmtId="0" fontId="11" fillId="0" borderId="0"/>
    <xf numFmtId="0" fontId="1" fillId="0" borderId="0"/>
    <xf numFmtId="0" fontId="1" fillId="0" borderId="0"/>
    <xf numFmtId="0" fontId="2" fillId="0" borderId="0"/>
    <xf numFmtId="0" fontId="29" fillId="0" borderId="0"/>
    <xf numFmtId="0" fontId="1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2" fillId="0" borderId="6" applyNumberFormat="0" applyFill="0" applyAlignment="0" applyProtection="0"/>
    <xf numFmtId="0" fontId="1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4" fillId="2" borderId="0" applyNumberFormat="0" applyBorder="0" applyAlignment="0" applyProtection="0"/>
    <xf numFmtId="164" fontId="2" fillId="0" borderId="0" applyFont="0" applyFill="0" applyBorder="0" applyAlignment="0" applyProtection="0"/>
  </cellStyleXfs>
  <cellXfs count="57">
    <xf numFmtId="0" fontId="0" fillId="0" borderId="0" xfId="0"/>
    <xf numFmtId="0" fontId="4" fillId="0" borderId="10" xfId="0" applyFont="1" applyBorder="1" applyAlignment="1">
      <alignment horizontal="center" vertical="center" wrapText="1"/>
    </xf>
    <xf numFmtId="0" fontId="13" fillId="33" borderId="10" xfId="4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7" fontId="6" fillId="0" borderId="0" xfId="60" applyNumberFormat="1" applyFont="1" applyFill="1" applyAlignment="1" applyProtection="1">
      <alignment horizontal="center" vertical="center" wrapText="1"/>
    </xf>
    <xf numFmtId="165" fontId="6" fillId="0" borderId="0" xfId="60" applyFont="1" applyFill="1" applyAlignment="1" applyProtection="1">
      <alignment horizontal="center" vertical="center" wrapText="1"/>
    </xf>
    <xf numFmtId="0" fontId="13" fillId="33" borderId="0" xfId="0" applyFont="1" applyFill="1" applyAlignment="1">
      <alignment vertical="center" wrapText="1"/>
    </xf>
    <xf numFmtId="0" fontId="6" fillId="0" borderId="0" xfId="0" applyFont="1" applyAlignment="1">
      <alignment wrapText="1"/>
    </xf>
    <xf numFmtId="167" fontId="6" fillId="0" borderId="0" xfId="60" applyNumberFormat="1" applyFont="1" applyAlignment="1">
      <alignment horizontal="center" wrapText="1"/>
    </xf>
    <xf numFmtId="165" fontId="6" fillId="0" borderId="0" xfId="60" applyFont="1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35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168" fontId="8" fillId="33" borderId="10" xfId="64" applyNumberFormat="1" applyFont="1" applyFill="1" applyBorder="1" applyAlignment="1">
      <alignment horizontal="center" vertical="center"/>
    </xf>
    <xf numFmtId="0" fontId="38" fillId="33" borderId="10" xfId="0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165" fontId="13" fillId="0" borderId="10" xfId="60" applyFont="1" applyBorder="1" applyAlignment="1">
      <alignment wrapText="1"/>
    </xf>
    <xf numFmtId="0" fontId="13" fillId="0" borderId="10" xfId="0" applyFont="1" applyBorder="1" applyAlignment="1">
      <alignment wrapText="1"/>
    </xf>
    <xf numFmtId="167" fontId="13" fillId="0" borderId="10" xfId="60" applyNumberFormat="1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6" fillId="33" borderId="0" xfId="0" applyFont="1" applyFill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0" fontId="41" fillId="0" borderId="0" xfId="0" applyFont="1" applyAlignment="1">
      <alignment vertical="center" wrapText="1"/>
    </xf>
    <xf numFmtId="165" fontId="37" fillId="0" borderId="0" xfId="60" applyFont="1" applyFill="1" applyAlignment="1" applyProtection="1">
      <alignment horizontal="center" vertical="center" wrapText="1"/>
    </xf>
    <xf numFmtId="165" fontId="41" fillId="33" borderId="10" xfId="60" applyFont="1" applyFill="1" applyBorder="1" applyAlignment="1" applyProtection="1">
      <alignment horizontal="center" vertical="center" wrapText="1"/>
    </xf>
    <xf numFmtId="0" fontId="41" fillId="33" borderId="10" xfId="42" applyFont="1" applyFill="1" applyBorder="1" applyAlignment="1">
      <alignment horizontal="center" vertical="center" wrapText="1"/>
    </xf>
    <xf numFmtId="168" fontId="37" fillId="0" borderId="10" xfId="64" applyNumberFormat="1" applyFont="1" applyBorder="1" applyAlignment="1">
      <alignment horizontal="center" vertical="center" wrapText="1"/>
    </xf>
    <xf numFmtId="165" fontId="41" fillId="0" borderId="10" xfId="60" applyFont="1" applyBorder="1" applyAlignment="1">
      <alignment wrapText="1"/>
    </xf>
    <xf numFmtId="165" fontId="37" fillId="0" borderId="0" xfId="60" applyFont="1" applyAlignment="1">
      <alignment wrapText="1"/>
    </xf>
    <xf numFmtId="0" fontId="41" fillId="33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6" fillId="33" borderId="0" xfId="0" applyFont="1" applyFill="1" applyAlignment="1">
      <alignment horizontal="right" vertical="center"/>
    </xf>
    <xf numFmtId="0" fontId="8" fillId="33" borderId="10" xfId="0" applyFont="1" applyFill="1" applyBorder="1" applyAlignment="1">
      <alignment vertical="center" wrapText="1"/>
    </xf>
    <xf numFmtId="0" fontId="38" fillId="0" borderId="10" xfId="0" applyFont="1" applyBorder="1" applyAlignment="1">
      <alignment horizontal="center" vertical="center"/>
    </xf>
    <xf numFmtId="0" fontId="0" fillId="0" borderId="10" xfId="0" applyBorder="1"/>
    <xf numFmtId="4" fontId="0" fillId="0" borderId="10" xfId="0" applyNumberFormat="1" applyBorder="1"/>
    <xf numFmtId="4" fontId="0" fillId="0" borderId="0" xfId="0" applyNumberFormat="1"/>
    <xf numFmtId="0" fontId="40" fillId="0" borderId="10" xfId="0" applyFont="1" applyBorder="1" applyAlignment="1">
      <alignment vertical="center" wrapText="1"/>
    </xf>
    <xf numFmtId="0" fontId="37" fillId="33" borderId="10" xfId="0" applyFont="1" applyFill="1" applyBorder="1" applyAlignment="1">
      <alignment horizontal="left" vertical="top" wrapText="1"/>
    </xf>
    <xf numFmtId="0" fontId="42" fillId="0" borderId="1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36" fillId="0" borderId="10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center" vertical="center" wrapText="1"/>
    </xf>
    <xf numFmtId="169" fontId="36" fillId="0" borderId="10" xfId="0" applyNumberFormat="1" applyFont="1" applyBorder="1" applyAlignment="1">
      <alignment horizontal="center" vertical="center" wrapText="1"/>
    </xf>
    <xf numFmtId="4" fontId="36" fillId="0" borderId="10" xfId="0" applyNumberFormat="1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165" fontId="41" fillId="33" borderId="10" xfId="60" applyFont="1" applyFill="1" applyBorder="1" applyAlignment="1" applyProtection="1">
      <alignment horizontal="center" vertical="center" wrapText="1"/>
    </xf>
    <xf numFmtId="0" fontId="41" fillId="33" borderId="10" xfId="42" applyFont="1" applyFill="1" applyBorder="1" applyAlignment="1">
      <alignment horizontal="center" vertical="center" wrapText="1"/>
    </xf>
    <xf numFmtId="167" fontId="41" fillId="33" borderId="10" xfId="60" applyNumberFormat="1" applyFont="1" applyFill="1" applyBorder="1" applyAlignment="1" applyProtection="1">
      <alignment horizontal="center" vertical="center" wrapText="1"/>
    </xf>
  </cellXfs>
  <cellStyles count="6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" xfId="64" builtinId="3"/>
    <cellStyle name="Финансовый 2" xfId="60" xr:uid="{00000000-0005-0000-0000-00003C000000}"/>
    <cellStyle name="Финансовый 2 2" xfId="61" xr:uid="{00000000-0005-0000-0000-00003D000000}"/>
    <cellStyle name="Финансовый 3" xfId="62" xr:uid="{00000000-0005-0000-0000-00003E000000}"/>
    <cellStyle name="Финансовый 4" xfId="59" xr:uid="{00000000-0005-0000-0000-00003F000000}"/>
    <cellStyle name="Хороший 2" xfId="63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"/>
  <sheetViews>
    <sheetView topLeftCell="A23" zoomScaleNormal="100" workbookViewId="0">
      <selection activeCell="A4" sqref="A4:F38"/>
    </sheetView>
  </sheetViews>
  <sheetFormatPr defaultRowHeight="15" x14ac:dyDescent="0.25"/>
  <cols>
    <col min="1" max="1" width="4.28515625" customWidth="1"/>
    <col min="2" max="2" width="16.5703125" customWidth="1"/>
    <col min="3" max="3" width="126.140625" customWidth="1"/>
    <col min="4" max="4" width="8.28515625" bestFit="1" customWidth="1"/>
    <col min="5" max="5" width="7" bestFit="1" customWidth="1"/>
    <col min="6" max="6" width="12.140625" customWidth="1"/>
    <col min="7" max="7" width="13.28515625" customWidth="1"/>
  </cols>
  <sheetData>
    <row r="1" spans="1:7" x14ac:dyDescent="0.25">
      <c r="A1" s="51" t="s">
        <v>18</v>
      </c>
      <c r="B1" s="51"/>
      <c r="C1" s="51"/>
      <c r="D1" s="51"/>
      <c r="E1" s="51"/>
      <c r="F1" s="51"/>
      <c r="G1" s="51"/>
    </row>
    <row r="2" spans="1:7" ht="38.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7" ht="25.5" x14ac:dyDescent="0.25">
      <c r="A4" s="17">
        <v>1</v>
      </c>
      <c r="B4" s="46" t="s">
        <v>21</v>
      </c>
      <c r="C4" s="43" t="s">
        <v>22</v>
      </c>
      <c r="D4" s="47" t="s">
        <v>14</v>
      </c>
      <c r="E4" s="48">
        <v>1000</v>
      </c>
      <c r="F4" s="49">
        <v>90</v>
      </c>
      <c r="G4" s="18">
        <f t="shared" ref="G4:G38" si="0">E4*F4</f>
        <v>90000</v>
      </c>
    </row>
    <row r="5" spans="1:7" x14ac:dyDescent="0.25">
      <c r="A5" s="17">
        <v>2</v>
      </c>
      <c r="B5" s="46" t="s">
        <v>23</v>
      </c>
      <c r="C5" s="43" t="s">
        <v>24</v>
      </c>
      <c r="D5" s="47" t="s">
        <v>14</v>
      </c>
      <c r="E5" s="48">
        <v>2000</v>
      </c>
      <c r="F5" s="49">
        <v>414</v>
      </c>
      <c r="G5" s="18">
        <f t="shared" si="0"/>
        <v>828000</v>
      </c>
    </row>
    <row r="6" spans="1:7" x14ac:dyDescent="0.25">
      <c r="A6" s="17">
        <v>3</v>
      </c>
      <c r="B6" s="46" t="s">
        <v>25</v>
      </c>
      <c r="C6" s="43" t="s">
        <v>26</v>
      </c>
      <c r="D6" s="47" t="s">
        <v>14</v>
      </c>
      <c r="E6" s="48">
        <v>400</v>
      </c>
      <c r="F6" s="49">
        <v>3600</v>
      </c>
      <c r="G6" s="18">
        <f t="shared" si="0"/>
        <v>1440000</v>
      </c>
    </row>
    <row r="7" spans="1:7" ht="51" x14ac:dyDescent="0.25">
      <c r="A7" s="17">
        <v>4</v>
      </c>
      <c r="B7" s="46" t="s">
        <v>27</v>
      </c>
      <c r="C7" s="43" t="s">
        <v>28</v>
      </c>
      <c r="D7" s="47" t="s">
        <v>14</v>
      </c>
      <c r="E7" s="48">
        <v>1200</v>
      </c>
      <c r="F7" s="49">
        <v>684</v>
      </c>
      <c r="G7" s="18">
        <f t="shared" si="0"/>
        <v>820800</v>
      </c>
    </row>
    <row r="8" spans="1:7" ht="25.5" x14ac:dyDescent="0.25">
      <c r="A8" s="17">
        <v>5</v>
      </c>
      <c r="B8" s="46" t="s">
        <v>29</v>
      </c>
      <c r="C8" s="46" t="s">
        <v>30</v>
      </c>
      <c r="D8" s="47" t="s">
        <v>14</v>
      </c>
      <c r="E8" s="48">
        <v>200</v>
      </c>
      <c r="F8" s="49">
        <v>504</v>
      </c>
      <c r="G8" s="18">
        <f t="shared" si="0"/>
        <v>100800</v>
      </c>
    </row>
    <row r="9" spans="1:7" ht="25.5" x14ac:dyDescent="0.25">
      <c r="A9" s="17">
        <v>6</v>
      </c>
      <c r="B9" s="46" t="s">
        <v>29</v>
      </c>
      <c r="C9" s="46" t="s">
        <v>31</v>
      </c>
      <c r="D9" s="47" t="s">
        <v>14</v>
      </c>
      <c r="E9" s="48">
        <v>300</v>
      </c>
      <c r="F9" s="49">
        <v>504</v>
      </c>
      <c r="G9" s="18">
        <f t="shared" si="0"/>
        <v>151200</v>
      </c>
    </row>
    <row r="10" spans="1:7" ht="25.5" x14ac:dyDescent="0.25">
      <c r="A10" s="38">
        <v>7</v>
      </c>
      <c r="B10" s="46" t="s">
        <v>32</v>
      </c>
      <c r="C10" s="46" t="s">
        <v>33</v>
      </c>
      <c r="D10" s="47" t="s">
        <v>14</v>
      </c>
      <c r="E10" s="48">
        <v>200</v>
      </c>
      <c r="F10" s="49">
        <v>504</v>
      </c>
      <c r="G10" s="18">
        <f t="shared" si="0"/>
        <v>100800</v>
      </c>
    </row>
    <row r="11" spans="1:7" ht="25.5" x14ac:dyDescent="0.25">
      <c r="A11" s="17">
        <v>8</v>
      </c>
      <c r="B11" s="46" t="s">
        <v>34</v>
      </c>
      <c r="C11" s="46" t="s">
        <v>35</v>
      </c>
      <c r="D11" s="47" t="s">
        <v>14</v>
      </c>
      <c r="E11" s="48">
        <v>1000</v>
      </c>
      <c r="F11" s="49">
        <v>145.80000000000001</v>
      </c>
      <c r="G11" s="18">
        <f t="shared" si="0"/>
        <v>145800</v>
      </c>
    </row>
    <row r="12" spans="1:7" ht="25.5" x14ac:dyDescent="0.25">
      <c r="A12" s="17">
        <v>9</v>
      </c>
      <c r="B12" s="46" t="s">
        <v>36</v>
      </c>
      <c r="C12" s="46" t="s">
        <v>37</v>
      </c>
      <c r="D12" s="47" t="s">
        <v>14</v>
      </c>
      <c r="E12" s="48">
        <v>2000</v>
      </c>
      <c r="F12" s="49">
        <v>144</v>
      </c>
      <c r="G12" s="18">
        <f t="shared" si="0"/>
        <v>288000</v>
      </c>
    </row>
    <row r="13" spans="1:7" ht="25.5" x14ac:dyDescent="0.25">
      <c r="A13" s="17">
        <v>10</v>
      </c>
      <c r="B13" s="46" t="s">
        <v>38</v>
      </c>
      <c r="C13" s="43" t="s">
        <v>39</v>
      </c>
      <c r="D13" s="47" t="s">
        <v>14</v>
      </c>
      <c r="E13" s="48">
        <v>4000</v>
      </c>
      <c r="F13" s="49">
        <v>196.2</v>
      </c>
      <c r="G13" s="18">
        <f t="shared" si="0"/>
        <v>784800</v>
      </c>
    </row>
    <row r="14" spans="1:7" ht="25.5" x14ac:dyDescent="0.25">
      <c r="A14" s="17">
        <v>11</v>
      </c>
      <c r="B14" s="46" t="s">
        <v>40</v>
      </c>
      <c r="C14" s="46" t="s">
        <v>41</v>
      </c>
      <c r="D14" s="47" t="s">
        <v>14</v>
      </c>
      <c r="E14" s="48">
        <v>4000</v>
      </c>
      <c r="F14" s="49">
        <v>673.2</v>
      </c>
      <c r="G14" s="18">
        <f t="shared" si="0"/>
        <v>2692800</v>
      </c>
    </row>
    <row r="15" spans="1:7" ht="25.5" x14ac:dyDescent="0.25">
      <c r="A15" s="17">
        <v>12</v>
      </c>
      <c r="B15" s="46" t="s">
        <v>42</v>
      </c>
      <c r="C15" s="43" t="s">
        <v>43</v>
      </c>
      <c r="D15" s="47" t="s">
        <v>14</v>
      </c>
      <c r="E15" s="48">
        <v>1200</v>
      </c>
      <c r="F15" s="49">
        <v>144</v>
      </c>
      <c r="G15" s="18">
        <f t="shared" si="0"/>
        <v>172800</v>
      </c>
    </row>
    <row r="16" spans="1:7" x14ac:dyDescent="0.25">
      <c r="A16" s="17">
        <v>13</v>
      </c>
      <c r="B16" s="46" t="s">
        <v>44</v>
      </c>
      <c r="C16" s="46" t="s">
        <v>45</v>
      </c>
      <c r="D16" s="47" t="s">
        <v>14</v>
      </c>
      <c r="E16" s="48">
        <v>5</v>
      </c>
      <c r="F16" s="49">
        <v>29700</v>
      </c>
      <c r="G16" s="18">
        <f t="shared" si="0"/>
        <v>148500</v>
      </c>
    </row>
    <row r="17" spans="1:7" ht="25.5" x14ac:dyDescent="0.25">
      <c r="A17" s="17">
        <v>14</v>
      </c>
      <c r="B17" s="46" t="s">
        <v>46</v>
      </c>
      <c r="C17" s="43" t="s">
        <v>46</v>
      </c>
      <c r="D17" s="47" t="s">
        <v>14</v>
      </c>
      <c r="E17" s="48">
        <v>10</v>
      </c>
      <c r="F17" s="49">
        <v>6120</v>
      </c>
      <c r="G17" s="18">
        <f t="shared" si="0"/>
        <v>61200</v>
      </c>
    </row>
    <row r="18" spans="1:7" x14ac:dyDescent="0.25">
      <c r="A18" s="17">
        <v>15</v>
      </c>
      <c r="B18" s="46" t="s">
        <v>47</v>
      </c>
      <c r="C18" s="43" t="s">
        <v>48</v>
      </c>
      <c r="D18" s="47" t="s">
        <v>15</v>
      </c>
      <c r="E18" s="48">
        <v>120</v>
      </c>
      <c r="F18" s="49">
        <v>38599.199999999997</v>
      </c>
      <c r="G18" s="18">
        <f t="shared" si="0"/>
        <v>4631904</v>
      </c>
    </row>
    <row r="19" spans="1:7" x14ac:dyDescent="0.25">
      <c r="A19" s="38">
        <v>16</v>
      </c>
      <c r="B19" s="46" t="s">
        <v>49</v>
      </c>
      <c r="C19" s="43" t="s">
        <v>50</v>
      </c>
      <c r="D19" s="47" t="s">
        <v>15</v>
      </c>
      <c r="E19" s="48">
        <v>72</v>
      </c>
      <c r="F19" s="49">
        <v>43977.599999999999</v>
      </c>
      <c r="G19" s="18">
        <f t="shared" si="0"/>
        <v>3166387.1999999997</v>
      </c>
    </row>
    <row r="20" spans="1:7" x14ac:dyDescent="0.25">
      <c r="A20" s="17">
        <v>17</v>
      </c>
      <c r="B20" s="46" t="s">
        <v>47</v>
      </c>
      <c r="C20" s="43" t="s">
        <v>51</v>
      </c>
      <c r="D20" s="47" t="s">
        <v>15</v>
      </c>
      <c r="E20" s="48">
        <v>120</v>
      </c>
      <c r="F20" s="49">
        <v>45792</v>
      </c>
      <c r="G20" s="18">
        <f t="shared" si="0"/>
        <v>5495040</v>
      </c>
    </row>
    <row r="21" spans="1:7" x14ac:dyDescent="0.25">
      <c r="A21" s="17">
        <v>18</v>
      </c>
      <c r="B21" s="46" t="s">
        <v>47</v>
      </c>
      <c r="C21" s="43" t="s">
        <v>52</v>
      </c>
      <c r="D21" s="47" t="s">
        <v>15</v>
      </c>
      <c r="E21" s="48">
        <v>120</v>
      </c>
      <c r="F21" s="49">
        <v>29030.400000000001</v>
      </c>
      <c r="G21" s="18">
        <f t="shared" si="0"/>
        <v>3483648</v>
      </c>
    </row>
    <row r="22" spans="1:7" x14ac:dyDescent="0.25">
      <c r="A22" s="17">
        <v>19</v>
      </c>
      <c r="B22" s="46" t="s">
        <v>47</v>
      </c>
      <c r="C22" s="43" t="s">
        <v>53</v>
      </c>
      <c r="D22" s="47" t="s">
        <v>15</v>
      </c>
      <c r="E22" s="48">
        <v>120</v>
      </c>
      <c r="F22" s="49">
        <v>32400</v>
      </c>
      <c r="G22" s="18">
        <f t="shared" si="0"/>
        <v>3888000</v>
      </c>
    </row>
    <row r="23" spans="1:7" x14ac:dyDescent="0.25">
      <c r="A23" s="17">
        <v>20</v>
      </c>
      <c r="B23" s="46" t="s">
        <v>47</v>
      </c>
      <c r="C23" s="43" t="s">
        <v>54</v>
      </c>
      <c r="D23" s="47" t="s">
        <v>15</v>
      </c>
      <c r="E23" s="48">
        <v>96</v>
      </c>
      <c r="F23" s="49">
        <v>32961.599999999999</v>
      </c>
      <c r="G23" s="18">
        <f t="shared" si="0"/>
        <v>3164313.5999999996</v>
      </c>
    </row>
    <row r="24" spans="1:7" x14ac:dyDescent="0.25">
      <c r="A24" s="17">
        <v>21</v>
      </c>
      <c r="B24" s="46" t="s">
        <v>47</v>
      </c>
      <c r="C24" s="43" t="s">
        <v>55</v>
      </c>
      <c r="D24" s="47" t="s">
        <v>15</v>
      </c>
      <c r="E24" s="48">
        <v>96</v>
      </c>
      <c r="F24" s="49">
        <v>34106.400000000001</v>
      </c>
      <c r="G24" s="18">
        <f t="shared" si="0"/>
        <v>3274214.4000000004</v>
      </c>
    </row>
    <row r="25" spans="1:7" x14ac:dyDescent="0.25">
      <c r="A25" s="17">
        <v>22</v>
      </c>
      <c r="B25" s="46" t="s">
        <v>47</v>
      </c>
      <c r="C25" s="43" t="s">
        <v>56</v>
      </c>
      <c r="D25" s="47" t="s">
        <v>15</v>
      </c>
      <c r="E25" s="48">
        <v>72</v>
      </c>
      <c r="F25" s="49">
        <v>38599.199999999997</v>
      </c>
      <c r="G25" s="18">
        <f t="shared" si="0"/>
        <v>2779142.4</v>
      </c>
    </row>
    <row r="26" spans="1:7" x14ac:dyDescent="0.25">
      <c r="A26" s="17">
        <v>23</v>
      </c>
      <c r="B26" s="46" t="s">
        <v>47</v>
      </c>
      <c r="C26" s="43" t="s">
        <v>57</v>
      </c>
      <c r="D26" s="47" t="s">
        <v>15</v>
      </c>
      <c r="E26" s="48">
        <v>60</v>
      </c>
      <c r="F26" s="49">
        <v>43977.599999999999</v>
      </c>
      <c r="G26" s="18">
        <f t="shared" si="0"/>
        <v>2638656</v>
      </c>
    </row>
    <row r="27" spans="1:7" x14ac:dyDescent="0.25">
      <c r="A27" s="17">
        <v>24</v>
      </c>
      <c r="B27" s="46" t="s">
        <v>47</v>
      </c>
      <c r="C27" s="43" t="s">
        <v>58</v>
      </c>
      <c r="D27" s="47" t="s">
        <v>15</v>
      </c>
      <c r="E27" s="48">
        <v>480</v>
      </c>
      <c r="F27" s="49">
        <v>45792</v>
      </c>
      <c r="G27" s="18">
        <f t="shared" si="0"/>
        <v>21980160</v>
      </c>
    </row>
    <row r="28" spans="1:7" x14ac:dyDescent="0.25">
      <c r="A28" s="38">
        <v>25</v>
      </c>
      <c r="B28" s="46" t="s">
        <v>47</v>
      </c>
      <c r="C28" s="43" t="s">
        <v>59</v>
      </c>
      <c r="D28" s="47" t="s">
        <v>15</v>
      </c>
      <c r="E28" s="48">
        <v>52</v>
      </c>
      <c r="F28" s="49">
        <v>38318.400000000001</v>
      </c>
      <c r="G28" s="18">
        <f t="shared" si="0"/>
        <v>1992556.8</v>
      </c>
    </row>
    <row r="29" spans="1:7" x14ac:dyDescent="0.25">
      <c r="A29" s="17">
        <v>26</v>
      </c>
      <c r="B29" s="46" t="s">
        <v>60</v>
      </c>
      <c r="C29" s="46" t="s">
        <v>61</v>
      </c>
      <c r="D29" s="47" t="s">
        <v>14</v>
      </c>
      <c r="E29" s="48">
        <v>20</v>
      </c>
      <c r="F29" s="49">
        <v>14400</v>
      </c>
      <c r="G29" s="18">
        <f t="shared" si="0"/>
        <v>288000</v>
      </c>
    </row>
    <row r="30" spans="1:7" x14ac:dyDescent="0.25">
      <c r="A30" s="17">
        <v>27</v>
      </c>
      <c r="B30" s="46" t="s">
        <v>62</v>
      </c>
      <c r="C30" s="46" t="s">
        <v>63</v>
      </c>
      <c r="D30" s="50" t="s">
        <v>64</v>
      </c>
      <c r="E30" s="48">
        <v>50</v>
      </c>
      <c r="F30" s="49">
        <v>1800</v>
      </c>
      <c r="G30" s="18">
        <f t="shared" si="0"/>
        <v>90000</v>
      </c>
    </row>
    <row r="31" spans="1:7" x14ac:dyDescent="0.25">
      <c r="A31" s="17">
        <v>28</v>
      </c>
      <c r="B31" s="46" t="s">
        <v>62</v>
      </c>
      <c r="C31" s="46" t="s">
        <v>65</v>
      </c>
      <c r="D31" s="50" t="s">
        <v>64</v>
      </c>
      <c r="E31" s="48">
        <v>50</v>
      </c>
      <c r="F31" s="49">
        <v>2160</v>
      </c>
      <c r="G31" s="18">
        <f t="shared" si="0"/>
        <v>108000</v>
      </c>
    </row>
    <row r="32" spans="1:7" x14ac:dyDescent="0.25">
      <c r="A32" s="17">
        <v>29</v>
      </c>
      <c r="B32" s="46" t="s">
        <v>66</v>
      </c>
      <c r="C32" s="46" t="s">
        <v>67</v>
      </c>
      <c r="D32" s="47" t="s">
        <v>14</v>
      </c>
      <c r="E32" s="48">
        <v>100</v>
      </c>
      <c r="F32" s="49">
        <v>83700</v>
      </c>
      <c r="G32" s="18">
        <f t="shared" si="0"/>
        <v>8370000</v>
      </c>
    </row>
    <row r="33" spans="1:16" ht="38.25" x14ac:dyDescent="0.25">
      <c r="A33" s="17">
        <v>30</v>
      </c>
      <c r="B33" s="46" t="s">
        <v>68</v>
      </c>
      <c r="C33" s="43" t="s">
        <v>69</v>
      </c>
      <c r="D33" s="47" t="s">
        <v>14</v>
      </c>
      <c r="E33" s="48">
        <v>5</v>
      </c>
      <c r="F33" s="49">
        <v>52200</v>
      </c>
      <c r="G33" s="18">
        <f t="shared" si="0"/>
        <v>261000</v>
      </c>
    </row>
    <row r="34" spans="1:16" ht="38.25" x14ac:dyDescent="0.25">
      <c r="A34" s="17">
        <v>31</v>
      </c>
      <c r="B34" s="46" t="s">
        <v>68</v>
      </c>
      <c r="C34" s="43" t="s">
        <v>70</v>
      </c>
      <c r="D34" s="47" t="s">
        <v>14</v>
      </c>
      <c r="E34" s="48">
        <v>5</v>
      </c>
      <c r="F34" s="49">
        <v>178200</v>
      </c>
      <c r="G34" s="18">
        <f t="shared" si="0"/>
        <v>891000</v>
      </c>
    </row>
    <row r="35" spans="1:16" ht="76.5" x14ac:dyDescent="0.25">
      <c r="A35" s="17">
        <v>32</v>
      </c>
      <c r="B35" s="46" t="s">
        <v>71</v>
      </c>
      <c r="C35" s="43" t="s">
        <v>72</v>
      </c>
      <c r="D35" s="47" t="s">
        <v>14</v>
      </c>
      <c r="E35" s="48">
        <v>700</v>
      </c>
      <c r="F35" s="49">
        <v>710</v>
      </c>
      <c r="G35" s="18">
        <f t="shared" si="0"/>
        <v>497000</v>
      </c>
    </row>
    <row r="36" spans="1:16" ht="25.5" x14ac:dyDescent="0.25">
      <c r="A36" s="17">
        <v>33</v>
      </c>
      <c r="B36" s="46" t="s">
        <v>73</v>
      </c>
      <c r="C36" s="43" t="s">
        <v>74</v>
      </c>
      <c r="D36" s="47" t="s">
        <v>14</v>
      </c>
      <c r="E36" s="48">
        <v>500</v>
      </c>
      <c r="F36" s="49">
        <v>2754</v>
      </c>
      <c r="G36" s="18">
        <f t="shared" si="0"/>
        <v>1377000</v>
      </c>
    </row>
    <row r="37" spans="1:16" ht="25.5" x14ac:dyDescent="0.25">
      <c r="A37" s="17">
        <v>34</v>
      </c>
      <c r="B37" s="46" t="s">
        <v>75</v>
      </c>
      <c r="C37" s="43" t="s">
        <v>76</v>
      </c>
      <c r="D37" s="47" t="s">
        <v>14</v>
      </c>
      <c r="E37" s="48">
        <v>500</v>
      </c>
      <c r="F37" s="49">
        <v>2970</v>
      </c>
      <c r="G37" s="18">
        <f t="shared" si="0"/>
        <v>1485000</v>
      </c>
    </row>
    <row r="38" spans="1:16" ht="51" x14ac:dyDescent="0.25">
      <c r="A38" s="17">
        <v>35</v>
      </c>
      <c r="B38" s="46" t="s">
        <v>77</v>
      </c>
      <c r="C38" s="43" t="s">
        <v>78</v>
      </c>
      <c r="D38" s="47" t="s">
        <v>14</v>
      </c>
      <c r="E38" s="48">
        <v>100</v>
      </c>
      <c r="F38" s="49">
        <v>30600</v>
      </c>
      <c r="G38" s="18">
        <f t="shared" si="0"/>
        <v>3060000</v>
      </c>
    </row>
    <row r="39" spans="1:16" ht="15.75" customHeight="1" x14ac:dyDescent="0.25">
      <c r="A39" s="39"/>
      <c r="B39" s="37" t="s">
        <v>13</v>
      </c>
      <c r="C39" s="39"/>
      <c r="D39" s="39"/>
      <c r="E39" s="39"/>
      <c r="F39" s="39"/>
      <c r="G39" s="40">
        <f>SUM(G4:G38)</f>
        <v>80746522.399999991</v>
      </c>
    </row>
    <row r="40" spans="1:16" x14ac:dyDescent="0.25">
      <c r="B40" s="45"/>
      <c r="G40" s="41"/>
    </row>
    <row r="41" spans="1:16" x14ac:dyDescent="0.25">
      <c r="B41" s="45"/>
      <c r="G41" s="41"/>
    </row>
    <row r="43" spans="1:16" s="8" customFormat="1" ht="15.75" x14ac:dyDescent="0.25">
      <c r="A43" s="3"/>
      <c r="B43" s="12" t="s">
        <v>9</v>
      </c>
      <c r="D43" s="9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</row>
    <row r="44" spans="1:16" s="8" customFormat="1" ht="15.75" x14ac:dyDescent="0.25">
      <c r="A44" s="3"/>
      <c r="B44" s="13"/>
      <c r="D44" s="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</row>
    <row r="45" spans="1:16" s="8" customFormat="1" ht="15.75" x14ac:dyDescent="0.25">
      <c r="A45" s="3"/>
      <c r="B45" s="12" t="s">
        <v>12</v>
      </c>
      <c r="D45" s="9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</row>
    <row r="46" spans="1:16" s="8" customFormat="1" ht="15.75" x14ac:dyDescent="0.25">
      <c r="A46" s="3"/>
      <c r="B46" s="12"/>
      <c r="D46" s="9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</row>
    <row r="47" spans="1:16" s="8" customFormat="1" ht="15.75" x14ac:dyDescent="0.25">
      <c r="A47" s="3"/>
      <c r="B47" s="12" t="s">
        <v>10</v>
      </c>
      <c r="D47" s="9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s="8" customFormat="1" ht="15.75" x14ac:dyDescent="0.25">
      <c r="A48" s="3"/>
      <c r="B48" s="12"/>
      <c r="D48" s="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</row>
    <row r="49" spans="1:16" s="8" customFormat="1" ht="15.75" x14ac:dyDescent="0.25">
      <c r="A49" s="3"/>
      <c r="B49" s="12" t="s">
        <v>11</v>
      </c>
      <c r="D49" s="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</row>
  </sheetData>
  <mergeCells count="1">
    <mergeCell ref="A1:G1"/>
  </mergeCells>
  <pageMargins left="0.23622047244094491" right="0.23622047244094491" top="0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5"/>
  <sheetViews>
    <sheetView zoomScaleNormal="100" workbookViewId="0">
      <selection activeCell="B17" sqref="B17"/>
    </sheetView>
  </sheetViews>
  <sheetFormatPr defaultRowHeight="12.75" x14ac:dyDescent="0.2"/>
  <cols>
    <col min="1" max="1" width="6.7109375" style="14" customWidth="1"/>
    <col min="2" max="2" width="91.85546875" style="14" customWidth="1"/>
    <col min="3" max="16384" width="9.140625" style="14"/>
  </cols>
  <sheetData>
    <row r="1" spans="1:2" x14ac:dyDescent="0.2">
      <c r="A1" s="52" t="s">
        <v>17</v>
      </c>
      <c r="B1" s="53"/>
    </row>
    <row r="2" spans="1:2" s="15" customFormat="1" ht="18.75" customHeight="1" x14ac:dyDescent="0.25">
      <c r="A2" s="15" t="s">
        <v>16</v>
      </c>
    </row>
    <row r="4" spans="1:2" ht="15.75" x14ac:dyDescent="0.25">
      <c r="A4" s="35" t="s">
        <v>79</v>
      </c>
      <c r="B4"/>
    </row>
    <row r="5" spans="1:2" x14ac:dyDescent="0.2">
      <c r="A5" s="19">
        <v>1</v>
      </c>
      <c r="B5" s="42" t="s">
        <v>86</v>
      </c>
    </row>
    <row r="6" spans="1:2" x14ac:dyDescent="0.2">
      <c r="A6" s="19">
        <v>2</v>
      </c>
      <c r="B6" s="42" t="s">
        <v>80</v>
      </c>
    </row>
    <row r="7" spans="1:2" x14ac:dyDescent="0.2">
      <c r="A7" s="19">
        <v>3</v>
      </c>
      <c r="B7" s="42" t="s">
        <v>81</v>
      </c>
    </row>
    <row r="8" spans="1:2" x14ac:dyDescent="0.2">
      <c r="A8" s="19">
        <v>4</v>
      </c>
      <c r="B8" s="42" t="s">
        <v>82</v>
      </c>
    </row>
    <row r="9" spans="1:2" x14ac:dyDescent="0.2">
      <c r="A9" s="19">
        <v>5</v>
      </c>
      <c r="B9" s="42" t="s">
        <v>87</v>
      </c>
    </row>
    <row r="10" spans="1:2" x14ac:dyDescent="0.2">
      <c r="A10" s="19">
        <v>6</v>
      </c>
      <c r="B10" s="44" t="s">
        <v>83</v>
      </c>
    </row>
    <row r="11" spans="1:2" x14ac:dyDescent="0.2">
      <c r="A11" s="19">
        <v>7</v>
      </c>
      <c r="B11" s="42" t="s">
        <v>84</v>
      </c>
    </row>
    <row r="12" spans="1:2" x14ac:dyDescent="0.2">
      <c r="A12" s="19">
        <v>8</v>
      </c>
      <c r="B12" s="44" t="s">
        <v>85</v>
      </c>
    </row>
    <row r="13" spans="1:2" x14ac:dyDescent="0.2">
      <c r="A13" s="19">
        <v>9</v>
      </c>
      <c r="B13" s="42" t="s">
        <v>88</v>
      </c>
    </row>
    <row r="14" spans="1:2" x14ac:dyDescent="0.2">
      <c r="A14" s="19">
        <v>10</v>
      </c>
      <c r="B14" s="42" t="s">
        <v>89</v>
      </c>
    </row>
    <row r="15" spans="1:2" x14ac:dyDescent="0.2">
      <c r="A15" s="19">
        <v>11</v>
      </c>
      <c r="B15" s="42" t="s">
        <v>90</v>
      </c>
    </row>
    <row r="16" spans="1:2" x14ac:dyDescent="0.2">
      <c r="A16" s="19">
        <v>12</v>
      </c>
      <c r="B16" s="42" t="s">
        <v>91</v>
      </c>
    </row>
    <row r="19" spans="1:16" s="8" customFormat="1" ht="15.75" x14ac:dyDescent="0.25">
      <c r="A19" s="3"/>
      <c r="B19" s="12" t="s">
        <v>9</v>
      </c>
      <c r="D19" s="9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16" s="8" customFormat="1" ht="15.75" x14ac:dyDescent="0.25">
      <c r="A20" s="3"/>
      <c r="B20" s="13"/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1" spans="1:16" s="8" customFormat="1" ht="15.75" x14ac:dyDescent="0.25">
      <c r="A21" s="3"/>
      <c r="B21" s="12" t="s">
        <v>12</v>
      </c>
      <c r="D21" s="9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s="8" customFormat="1" ht="15.75" x14ac:dyDescent="0.25">
      <c r="A22" s="3"/>
      <c r="B22" s="12"/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</row>
    <row r="23" spans="1:16" s="8" customFormat="1" ht="15.75" x14ac:dyDescent="0.25">
      <c r="A23" s="3"/>
      <c r="B23" s="12" t="s">
        <v>10</v>
      </c>
      <c r="D23" s="9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</row>
    <row r="24" spans="1:16" s="8" customFormat="1" ht="15.75" x14ac:dyDescent="0.25">
      <c r="A24" s="3"/>
      <c r="B24" s="12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</row>
    <row r="25" spans="1:16" s="8" customFormat="1" ht="15.75" x14ac:dyDescent="0.25">
      <c r="A25" s="3"/>
      <c r="B25" s="12" t="s">
        <v>11</v>
      </c>
      <c r="D25" s="9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0"/>
  <sheetViews>
    <sheetView tabSelected="1" zoomScaleNormal="10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I2" sqref="I2"/>
    </sheetView>
  </sheetViews>
  <sheetFormatPr defaultColWidth="10.7109375" defaultRowHeight="12.75" x14ac:dyDescent="0.2"/>
  <cols>
    <col min="1" max="1" width="5.7109375" style="25" customWidth="1"/>
    <col min="2" max="2" width="44.7109375" style="3" customWidth="1"/>
    <col min="3" max="3" width="10.7109375" style="8"/>
    <col min="4" max="4" width="10.7109375" style="9"/>
    <col min="5" max="5" width="11.42578125" style="10" bestFit="1" customWidth="1"/>
    <col min="6" max="6" width="16.85546875" style="10" bestFit="1" customWidth="1"/>
    <col min="7" max="7" width="10.7109375" style="33"/>
    <col min="8" max="8" width="14.85546875" style="33" customWidth="1"/>
    <col min="9" max="16384" width="10.7109375" style="8"/>
  </cols>
  <sheetData>
    <row r="1" spans="1:9" s="4" customFormat="1" x14ac:dyDescent="0.25">
      <c r="B1" s="3"/>
      <c r="C1" s="11"/>
      <c r="D1" s="11"/>
      <c r="E1" s="11"/>
      <c r="G1" s="27"/>
      <c r="H1" s="36" t="s">
        <v>19</v>
      </c>
    </row>
    <row r="2" spans="1:9" s="4" customFormat="1" x14ac:dyDescent="0.25">
      <c r="A2" s="25"/>
      <c r="B2" s="3"/>
      <c r="C2" s="3"/>
      <c r="D2" s="5"/>
      <c r="E2" s="6"/>
      <c r="F2" s="6"/>
      <c r="G2" s="28"/>
      <c r="H2" s="28"/>
      <c r="I2" s="4" t="s">
        <v>92</v>
      </c>
    </row>
    <row r="3" spans="1:9" s="34" customFormat="1" ht="23.25" customHeight="1" x14ac:dyDescent="0.25">
      <c r="A3" s="55" t="s">
        <v>0</v>
      </c>
      <c r="B3" s="55" t="s">
        <v>1</v>
      </c>
      <c r="C3" s="55" t="s">
        <v>7</v>
      </c>
      <c r="D3" s="56" t="s">
        <v>4</v>
      </c>
      <c r="E3" s="54" t="s">
        <v>5</v>
      </c>
      <c r="F3" s="54" t="s">
        <v>6</v>
      </c>
      <c r="G3" s="54" t="s">
        <v>20</v>
      </c>
      <c r="H3" s="54"/>
    </row>
    <row r="4" spans="1:9" s="34" customFormat="1" ht="21.75" customHeight="1" x14ac:dyDescent="0.25">
      <c r="A4" s="55"/>
      <c r="B4" s="55"/>
      <c r="C4" s="55"/>
      <c r="D4" s="56"/>
      <c r="E4" s="54"/>
      <c r="F4" s="54"/>
      <c r="G4" s="29" t="s">
        <v>5</v>
      </c>
      <c r="H4" s="29" t="s">
        <v>8</v>
      </c>
    </row>
    <row r="5" spans="1:9" s="7" customForma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30">
        <v>9</v>
      </c>
      <c r="H5" s="30">
        <v>10</v>
      </c>
    </row>
    <row r="6" spans="1:9" x14ac:dyDescent="0.2">
      <c r="A6" s="17">
        <v>1</v>
      </c>
      <c r="B6" s="46" t="s">
        <v>21</v>
      </c>
      <c r="C6" s="47" t="s">
        <v>14</v>
      </c>
      <c r="D6" s="48">
        <v>1000</v>
      </c>
      <c r="E6" s="49">
        <v>90</v>
      </c>
      <c r="F6" s="16">
        <f>E6*D6</f>
        <v>90000</v>
      </c>
      <c r="G6" s="49">
        <v>90</v>
      </c>
      <c r="H6" s="31">
        <f t="shared" ref="H6:H40" si="0">G6*D6</f>
        <v>90000</v>
      </c>
    </row>
    <row r="7" spans="1:9" x14ac:dyDescent="0.2">
      <c r="A7" s="17">
        <v>2</v>
      </c>
      <c r="B7" s="46" t="s">
        <v>23</v>
      </c>
      <c r="C7" s="47" t="s">
        <v>14</v>
      </c>
      <c r="D7" s="48">
        <v>2000</v>
      </c>
      <c r="E7" s="49">
        <v>414</v>
      </c>
      <c r="F7" s="16">
        <f t="shared" ref="F7:F40" si="1">E7*D7</f>
        <v>828000</v>
      </c>
      <c r="G7" s="49">
        <v>414</v>
      </c>
      <c r="H7" s="31">
        <f t="shared" si="0"/>
        <v>828000</v>
      </c>
    </row>
    <row r="8" spans="1:9" x14ac:dyDescent="0.2">
      <c r="A8" s="17">
        <v>3</v>
      </c>
      <c r="B8" s="46" t="s">
        <v>25</v>
      </c>
      <c r="C8" s="47" t="s">
        <v>14</v>
      </c>
      <c r="D8" s="48">
        <v>400</v>
      </c>
      <c r="E8" s="49">
        <v>3600</v>
      </c>
      <c r="F8" s="16">
        <f t="shared" si="1"/>
        <v>1440000</v>
      </c>
      <c r="G8" s="49">
        <v>3600</v>
      </c>
      <c r="H8" s="31">
        <f t="shared" si="0"/>
        <v>1440000</v>
      </c>
    </row>
    <row r="9" spans="1:9" x14ac:dyDescent="0.2">
      <c r="A9" s="17">
        <v>4</v>
      </c>
      <c r="B9" s="46" t="s">
        <v>27</v>
      </c>
      <c r="C9" s="47" t="s">
        <v>14</v>
      </c>
      <c r="D9" s="48">
        <v>1200</v>
      </c>
      <c r="E9" s="49">
        <v>684</v>
      </c>
      <c r="F9" s="16">
        <f t="shared" si="1"/>
        <v>820800</v>
      </c>
      <c r="G9" s="49">
        <v>684</v>
      </c>
      <c r="H9" s="31">
        <f t="shared" si="0"/>
        <v>820800</v>
      </c>
    </row>
    <row r="10" spans="1:9" x14ac:dyDescent="0.2">
      <c r="A10" s="17">
        <v>5</v>
      </c>
      <c r="B10" s="46" t="s">
        <v>29</v>
      </c>
      <c r="C10" s="47" t="s">
        <v>14</v>
      </c>
      <c r="D10" s="48">
        <v>200</v>
      </c>
      <c r="E10" s="49">
        <v>504</v>
      </c>
      <c r="F10" s="16">
        <f t="shared" si="1"/>
        <v>100800</v>
      </c>
      <c r="G10" s="49">
        <v>504</v>
      </c>
      <c r="H10" s="31">
        <f t="shared" si="0"/>
        <v>100800</v>
      </c>
    </row>
    <row r="11" spans="1:9" x14ac:dyDescent="0.2">
      <c r="A11" s="17">
        <v>6</v>
      </c>
      <c r="B11" s="46" t="s">
        <v>29</v>
      </c>
      <c r="C11" s="47" t="s">
        <v>14</v>
      </c>
      <c r="D11" s="48">
        <v>300</v>
      </c>
      <c r="E11" s="49">
        <v>504</v>
      </c>
      <c r="F11" s="16">
        <f t="shared" si="1"/>
        <v>151200</v>
      </c>
      <c r="G11" s="49">
        <v>504</v>
      </c>
      <c r="H11" s="31">
        <f t="shared" si="0"/>
        <v>151200</v>
      </c>
    </row>
    <row r="12" spans="1:9" x14ac:dyDescent="0.2">
      <c r="A12" s="38">
        <v>7</v>
      </c>
      <c r="B12" s="46" t="s">
        <v>32</v>
      </c>
      <c r="C12" s="47" t="s">
        <v>14</v>
      </c>
      <c r="D12" s="48">
        <v>200</v>
      </c>
      <c r="E12" s="49">
        <v>504</v>
      </c>
      <c r="F12" s="16">
        <f t="shared" si="1"/>
        <v>100800</v>
      </c>
      <c r="G12" s="49">
        <v>504</v>
      </c>
      <c r="H12" s="31">
        <f t="shared" si="0"/>
        <v>100800</v>
      </c>
    </row>
    <row r="13" spans="1:9" x14ac:dyDescent="0.2">
      <c r="A13" s="17">
        <v>8</v>
      </c>
      <c r="B13" s="46" t="s">
        <v>34</v>
      </c>
      <c r="C13" s="47" t="s">
        <v>14</v>
      </c>
      <c r="D13" s="48">
        <v>1000</v>
      </c>
      <c r="E13" s="49">
        <v>145.80000000000001</v>
      </c>
      <c r="F13" s="16">
        <f t="shared" si="1"/>
        <v>145800</v>
      </c>
      <c r="G13" s="49">
        <v>145.80000000000001</v>
      </c>
      <c r="H13" s="31">
        <f t="shared" si="0"/>
        <v>145800</v>
      </c>
    </row>
    <row r="14" spans="1:9" x14ac:dyDescent="0.2">
      <c r="A14" s="17">
        <v>9</v>
      </c>
      <c r="B14" s="46" t="s">
        <v>36</v>
      </c>
      <c r="C14" s="47" t="s">
        <v>14</v>
      </c>
      <c r="D14" s="48">
        <v>2000</v>
      </c>
      <c r="E14" s="49">
        <v>144</v>
      </c>
      <c r="F14" s="16">
        <f t="shared" si="1"/>
        <v>288000</v>
      </c>
      <c r="G14" s="49">
        <v>144</v>
      </c>
      <c r="H14" s="31">
        <f t="shared" si="0"/>
        <v>288000</v>
      </c>
    </row>
    <row r="15" spans="1:9" x14ac:dyDescent="0.2">
      <c r="A15" s="17">
        <v>10</v>
      </c>
      <c r="B15" s="46" t="s">
        <v>38</v>
      </c>
      <c r="C15" s="47" t="s">
        <v>14</v>
      </c>
      <c r="D15" s="48">
        <v>4000</v>
      </c>
      <c r="E15" s="49">
        <v>196.2</v>
      </c>
      <c r="F15" s="16">
        <f t="shared" si="1"/>
        <v>784800</v>
      </c>
      <c r="G15" s="49">
        <v>196.2</v>
      </c>
      <c r="H15" s="31">
        <f t="shared" si="0"/>
        <v>784800</v>
      </c>
    </row>
    <row r="16" spans="1:9" x14ac:dyDescent="0.2">
      <c r="A16" s="17">
        <v>11</v>
      </c>
      <c r="B16" s="46" t="s">
        <v>40</v>
      </c>
      <c r="C16" s="47" t="s">
        <v>14</v>
      </c>
      <c r="D16" s="48">
        <v>4000</v>
      </c>
      <c r="E16" s="49">
        <v>673.2</v>
      </c>
      <c r="F16" s="16">
        <f t="shared" si="1"/>
        <v>2692800</v>
      </c>
      <c r="G16" s="49">
        <v>673.2</v>
      </c>
      <c r="H16" s="31">
        <f t="shared" si="0"/>
        <v>2692800</v>
      </c>
    </row>
    <row r="17" spans="1:8" x14ac:dyDescent="0.2">
      <c r="A17" s="17">
        <v>12</v>
      </c>
      <c r="B17" s="46" t="s">
        <v>42</v>
      </c>
      <c r="C17" s="47" t="s">
        <v>14</v>
      </c>
      <c r="D17" s="48">
        <v>1200</v>
      </c>
      <c r="E17" s="49">
        <v>144</v>
      </c>
      <c r="F17" s="16">
        <f t="shared" si="1"/>
        <v>172800</v>
      </c>
      <c r="G17" s="49">
        <v>144</v>
      </c>
      <c r="H17" s="31">
        <f t="shared" si="0"/>
        <v>172800</v>
      </c>
    </row>
    <row r="18" spans="1:8" x14ac:dyDescent="0.2">
      <c r="A18" s="17">
        <v>13</v>
      </c>
      <c r="B18" s="46" t="s">
        <v>44</v>
      </c>
      <c r="C18" s="47" t="s">
        <v>14</v>
      </c>
      <c r="D18" s="48">
        <v>5</v>
      </c>
      <c r="E18" s="49">
        <v>29700</v>
      </c>
      <c r="F18" s="16">
        <f t="shared" si="1"/>
        <v>148500</v>
      </c>
      <c r="G18" s="49">
        <v>29700</v>
      </c>
      <c r="H18" s="31">
        <f t="shared" si="0"/>
        <v>148500</v>
      </c>
    </row>
    <row r="19" spans="1:8" x14ac:dyDescent="0.2">
      <c r="A19" s="17">
        <v>14</v>
      </c>
      <c r="B19" s="46" t="s">
        <v>46</v>
      </c>
      <c r="C19" s="47" t="s">
        <v>14</v>
      </c>
      <c r="D19" s="48">
        <v>10</v>
      </c>
      <c r="E19" s="49">
        <v>6120</v>
      </c>
      <c r="F19" s="16">
        <f t="shared" si="1"/>
        <v>61200</v>
      </c>
      <c r="G19" s="49">
        <v>6120</v>
      </c>
      <c r="H19" s="31">
        <f t="shared" si="0"/>
        <v>61200</v>
      </c>
    </row>
    <row r="20" spans="1:8" x14ac:dyDescent="0.2">
      <c r="A20" s="17">
        <v>15</v>
      </c>
      <c r="B20" s="46" t="s">
        <v>47</v>
      </c>
      <c r="C20" s="47" t="s">
        <v>15</v>
      </c>
      <c r="D20" s="48">
        <v>120</v>
      </c>
      <c r="E20" s="49">
        <v>38599.199999999997</v>
      </c>
      <c r="F20" s="16">
        <f t="shared" si="1"/>
        <v>4631904</v>
      </c>
      <c r="G20" s="49">
        <v>38599.199999999997</v>
      </c>
      <c r="H20" s="31">
        <f t="shared" si="0"/>
        <v>4631904</v>
      </c>
    </row>
    <row r="21" spans="1:8" x14ac:dyDescent="0.2">
      <c r="A21" s="38">
        <v>16</v>
      </c>
      <c r="B21" s="46" t="s">
        <v>49</v>
      </c>
      <c r="C21" s="47" t="s">
        <v>15</v>
      </c>
      <c r="D21" s="48">
        <v>72</v>
      </c>
      <c r="E21" s="49">
        <v>43977.599999999999</v>
      </c>
      <c r="F21" s="16">
        <f t="shared" si="1"/>
        <v>3166387.1999999997</v>
      </c>
      <c r="G21" s="49">
        <v>43977.599999999999</v>
      </c>
      <c r="H21" s="31">
        <f t="shared" si="0"/>
        <v>3166387.1999999997</v>
      </c>
    </row>
    <row r="22" spans="1:8" x14ac:dyDescent="0.2">
      <c r="A22" s="17">
        <v>17</v>
      </c>
      <c r="B22" s="46" t="s">
        <v>47</v>
      </c>
      <c r="C22" s="47" t="s">
        <v>15</v>
      </c>
      <c r="D22" s="48">
        <v>120</v>
      </c>
      <c r="E22" s="49">
        <v>45792</v>
      </c>
      <c r="F22" s="16">
        <f t="shared" si="1"/>
        <v>5495040</v>
      </c>
      <c r="G22" s="49">
        <v>45792</v>
      </c>
      <c r="H22" s="31">
        <f t="shared" si="0"/>
        <v>5495040</v>
      </c>
    </row>
    <row r="23" spans="1:8" x14ac:dyDescent="0.2">
      <c r="A23" s="17">
        <v>18</v>
      </c>
      <c r="B23" s="46" t="s">
        <v>47</v>
      </c>
      <c r="C23" s="47" t="s">
        <v>15</v>
      </c>
      <c r="D23" s="48">
        <v>120</v>
      </c>
      <c r="E23" s="49">
        <v>29030.400000000001</v>
      </c>
      <c r="F23" s="16">
        <f t="shared" si="1"/>
        <v>3483648</v>
      </c>
      <c r="G23" s="49">
        <v>29030.400000000001</v>
      </c>
      <c r="H23" s="31">
        <f t="shared" si="0"/>
        <v>3483648</v>
      </c>
    </row>
    <row r="24" spans="1:8" x14ac:dyDescent="0.2">
      <c r="A24" s="17">
        <v>19</v>
      </c>
      <c r="B24" s="46" t="s">
        <v>47</v>
      </c>
      <c r="C24" s="47" t="s">
        <v>15</v>
      </c>
      <c r="D24" s="48">
        <v>120</v>
      </c>
      <c r="E24" s="49">
        <v>32400</v>
      </c>
      <c r="F24" s="16">
        <f t="shared" si="1"/>
        <v>3888000</v>
      </c>
      <c r="G24" s="49">
        <v>32400</v>
      </c>
      <c r="H24" s="31">
        <f t="shared" si="0"/>
        <v>3888000</v>
      </c>
    </row>
    <row r="25" spans="1:8" x14ac:dyDescent="0.2">
      <c r="A25" s="17">
        <v>20</v>
      </c>
      <c r="B25" s="46" t="s">
        <v>47</v>
      </c>
      <c r="C25" s="47" t="s">
        <v>15</v>
      </c>
      <c r="D25" s="48">
        <v>96</v>
      </c>
      <c r="E25" s="49">
        <v>32961.599999999999</v>
      </c>
      <c r="F25" s="16">
        <f t="shared" si="1"/>
        <v>3164313.5999999996</v>
      </c>
      <c r="G25" s="49">
        <v>32961.599999999999</v>
      </c>
      <c r="H25" s="31">
        <f t="shared" si="0"/>
        <v>3164313.5999999996</v>
      </c>
    </row>
    <row r="26" spans="1:8" x14ac:dyDescent="0.2">
      <c r="A26" s="17">
        <v>21</v>
      </c>
      <c r="B26" s="46" t="s">
        <v>47</v>
      </c>
      <c r="C26" s="47" t="s">
        <v>15</v>
      </c>
      <c r="D26" s="48">
        <v>96</v>
      </c>
      <c r="E26" s="49">
        <v>34106.400000000001</v>
      </c>
      <c r="F26" s="16">
        <f t="shared" si="1"/>
        <v>3274214.4000000004</v>
      </c>
      <c r="G26" s="49">
        <v>34106.400000000001</v>
      </c>
      <c r="H26" s="31">
        <f t="shared" si="0"/>
        <v>3274214.4000000004</v>
      </c>
    </row>
    <row r="27" spans="1:8" x14ac:dyDescent="0.2">
      <c r="A27" s="17">
        <v>22</v>
      </c>
      <c r="B27" s="46" t="s">
        <v>47</v>
      </c>
      <c r="C27" s="47" t="s">
        <v>15</v>
      </c>
      <c r="D27" s="48">
        <v>72</v>
      </c>
      <c r="E27" s="49">
        <v>38599.199999999997</v>
      </c>
      <c r="F27" s="16">
        <f t="shared" si="1"/>
        <v>2779142.4</v>
      </c>
      <c r="G27" s="49">
        <v>38599.199999999997</v>
      </c>
      <c r="H27" s="31">
        <f t="shared" si="0"/>
        <v>2779142.4</v>
      </c>
    </row>
    <row r="28" spans="1:8" x14ac:dyDescent="0.2">
      <c r="A28" s="17">
        <v>23</v>
      </c>
      <c r="B28" s="46" t="s">
        <v>47</v>
      </c>
      <c r="C28" s="47" t="s">
        <v>15</v>
      </c>
      <c r="D28" s="48">
        <v>60</v>
      </c>
      <c r="E28" s="49">
        <v>43977.599999999999</v>
      </c>
      <c r="F28" s="16">
        <f t="shared" si="1"/>
        <v>2638656</v>
      </c>
      <c r="G28" s="49">
        <v>43977.599999999999</v>
      </c>
      <c r="H28" s="31">
        <f t="shared" si="0"/>
        <v>2638656</v>
      </c>
    </row>
    <row r="29" spans="1:8" x14ac:dyDescent="0.2">
      <c r="A29" s="17">
        <v>24</v>
      </c>
      <c r="B29" s="46" t="s">
        <v>47</v>
      </c>
      <c r="C29" s="47" t="s">
        <v>15</v>
      </c>
      <c r="D29" s="48">
        <v>480</v>
      </c>
      <c r="E29" s="49">
        <v>45792</v>
      </c>
      <c r="F29" s="16">
        <f t="shared" si="1"/>
        <v>21980160</v>
      </c>
      <c r="G29" s="49">
        <v>45792</v>
      </c>
      <c r="H29" s="31">
        <f t="shared" si="0"/>
        <v>21980160</v>
      </c>
    </row>
    <row r="30" spans="1:8" x14ac:dyDescent="0.2">
      <c r="A30" s="38">
        <v>25</v>
      </c>
      <c r="B30" s="46" t="s">
        <v>47</v>
      </c>
      <c r="C30" s="47" t="s">
        <v>15</v>
      </c>
      <c r="D30" s="48">
        <v>52</v>
      </c>
      <c r="E30" s="49">
        <v>38318.400000000001</v>
      </c>
      <c r="F30" s="16">
        <f t="shared" si="1"/>
        <v>1992556.8</v>
      </c>
      <c r="G30" s="49">
        <v>38318.400000000001</v>
      </c>
      <c r="H30" s="31">
        <f t="shared" si="0"/>
        <v>1992556.8</v>
      </c>
    </row>
    <row r="31" spans="1:8" x14ac:dyDescent="0.2">
      <c r="A31" s="17">
        <v>26</v>
      </c>
      <c r="B31" s="46" t="s">
        <v>60</v>
      </c>
      <c r="C31" s="47" t="s">
        <v>14</v>
      </c>
      <c r="D31" s="48">
        <v>20</v>
      </c>
      <c r="E31" s="49">
        <v>14400</v>
      </c>
      <c r="F31" s="16">
        <f t="shared" si="1"/>
        <v>288000</v>
      </c>
      <c r="G31" s="49">
        <v>14400</v>
      </c>
      <c r="H31" s="31">
        <f t="shared" si="0"/>
        <v>288000</v>
      </c>
    </row>
    <row r="32" spans="1:8" x14ac:dyDescent="0.2">
      <c r="A32" s="17">
        <v>27</v>
      </c>
      <c r="B32" s="46" t="s">
        <v>62</v>
      </c>
      <c r="C32" s="50" t="s">
        <v>64</v>
      </c>
      <c r="D32" s="48">
        <v>50</v>
      </c>
      <c r="E32" s="49">
        <v>1800</v>
      </c>
      <c r="F32" s="16">
        <f t="shared" si="1"/>
        <v>90000</v>
      </c>
      <c r="G32" s="49">
        <v>1800</v>
      </c>
      <c r="H32" s="31">
        <f t="shared" si="0"/>
        <v>90000</v>
      </c>
    </row>
    <row r="33" spans="1:8" x14ac:dyDescent="0.2">
      <c r="A33" s="17">
        <v>28</v>
      </c>
      <c r="B33" s="46" t="s">
        <v>62</v>
      </c>
      <c r="C33" s="50" t="s">
        <v>64</v>
      </c>
      <c r="D33" s="48">
        <v>50</v>
      </c>
      <c r="E33" s="49">
        <v>2160</v>
      </c>
      <c r="F33" s="16">
        <f t="shared" si="1"/>
        <v>108000</v>
      </c>
      <c r="G33" s="49">
        <v>2160</v>
      </c>
      <c r="H33" s="31">
        <f t="shared" si="0"/>
        <v>108000</v>
      </c>
    </row>
    <row r="34" spans="1:8" x14ac:dyDescent="0.2">
      <c r="A34" s="17">
        <v>29</v>
      </c>
      <c r="B34" s="46" t="s">
        <v>66</v>
      </c>
      <c r="C34" s="47" t="s">
        <v>14</v>
      </c>
      <c r="D34" s="48">
        <v>100</v>
      </c>
      <c r="E34" s="49">
        <v>83700</v>
      </c>
      <c r="F34" s="16">
        <f t="shared" si="1"/>
        <v>8370000</v>
      </c>
      <c r="G34" s="49">
        <v>83700</v>
      </c>
      <c r="H34" s="31">
        <f t="shared" si="0"/>
        <v>8370000</v>
      </c>
    </row>
    <row r="35" spans="1:8" x14ac:dyDescent="0.2">
      <c r="A35" s="17">
        <v>30</v>
      </c>
      <c r="B35" s="46" t="s">
        <v>68</v>
      </c>
      <c r="C35" s="47" t="s">
        <v>14</v>
      </c>
      <c r="D35" s="48">
        <v>5</v>
      </c>
      <c r="E35" s="49">
        <v>52200</v>
      </c>
      <c r="F35" s="16">
        <f t="shared" si="1"/>
        <v>261000</v>
      </c>
      <c r="G35" s="49">
        <v>52200</v>
      </c>
      <c r="H35" s="31">
        <f t="shared" si="0"/>
        <v>261000</v>
      </c>
    </row>
    <row r="36" spans="1:8" x14ac:dyDescent="0.2">
      <c r="A36" s="17">
        <v>31</v>
      </c>
      <c r="B36" s="46" t="s">
        <v>68</v>
      </c>
      <c r="C36" s="47" t="s">
        <v>14</v>
      </c>
      <c r="D36" s="48">
        <v>5</v>
      </c>
      <c r="E36" s="49">
        <v>178200</v>
      </c>
      <c r="F36" s="16">
        <f t="shared" si="1"/>
        <v>891000</v>
      </c>
      <c r="G36" s="49">
        <v>178200</v>
      </c>
      <c r="H36" s="31">
        <f t="shared" si="0"/>
        <v>891000</v>
      </c>
    </row>
    <row r="37" spans="1:8" x14ac:dyDescent="0.2">
      <c r="A37" s="17">
        <v>32</v>
      </c>
      <c r="B37" s="46" t="s">
        <v>71</v>
      </c>
      <c r="C37" s="47" t="s">
        <v>14</v>
      </c>
      <c r="D37" s="48">
        <v>700</v>
      </c>
      <c r="E37" s="49">
        <v>710</v>
      </c>
      <c r="F37" s="16">
        <f t="shared" si="1"/>
        <v>497000</v>
      </c>
      <c r="G37" s="49">
        <v>710</v>
      </c>
      <c r="H37" s="31">
        <f t="shared" si="0"/>
        <v>497000</v>
      </c>
    </row>
    <row r="38" spans="1:8" x14ac:dyDescent="0.2">
      <c r="A38" s="17">
        <v>33</v>
      </c>
      <c r="B38" s="46" t="s">
        <v>73</v>
      </c>
      <c r="C38" s="47" t="s">
        <v>14</v>
      </c>
      <c r="D38" s="48">
        <v>500</v>
      </c>
      <c r="E38" s="49">
        <v>2754</v>
      </c>
      <c r="F38" s="16">
        <f t="shared" si="1"/>
        <v>1377000</v>
      </c>
      <c r="G38" s="49">
        <v>2754</v>
      </c>
      <c r="H38" s="31">
        <f t="shared" si="0"/>
        <v>1377000</v>
      </c>
    </row>
    <row r="39" spans="1:8" x14ac:dyDescent="0.2">
      <c r="A39" s="17">
        <v>34</v>
      </c>
      <c r="B39" s="46" t="s">
        <v>75</v>
      </c>
      <c r="C39" s="47" t="s">
        <v>14</v>
      </c>
      <c r="D39" s="48">
        <v>500</v>
      </c>
      <c r="E39" s="49">
        <v>2970</v>
      </c>
      <c r="F39" s="16">
        <f t="shared" si="1"/>
        <v>1485000</v>
      </c>
      <c r="G39" s="49">
        <v>2970</v>
      </c>
      <c r="H39" s="31">
        <f t="shared" si="0"/>
        <v>1485000</v>
      </c>
    </row>
    <row r="40" spans="1:8" x14ac:dyDescent="0.2">
      <c r="A40" s="17">
        <v>35</v>
      </c>
      <c r="B40" s="46" t="s">
        <v>77</v>
      </c>
      <c r="C40" s="47" t="s">
        <v>14</v>
      </c>
      <c r="D40" s="48">
        <v>100</v>
      </c>
      <c r="E40" s="49">
        <v>30600</v>
      </c>
      <c r="F40" s="16">
        <f t="shared" si="1"/>
        <v>3060000</v>
      </c>
      <c r="G40" s="49">
        <v>30600</v>
      </c>
      <c r="H40" s="31">
        <f t="shared" si="0"/>
        <v>3060000</v>
      </c>
    </row>
    <row r="41" spans="1:8" s="24" customFormat="1" x14ac:dyDescent="0.2">
      <c r="A41" s="26"/>
      <c r="B41" s="20" t="s">
        <v>13</v>
      </c>
      <c r="C41" s="22"/>
      <c r="D41" s="23"/>
      <c r="E41" s="21"/>
      <c r="F41" s="32">
        <f>SUM(F6:F40)</f>
        <v>80746522.399999991</v>
      </c>
      <c r="G41" s="32"/>
      <c r="H41" s="32">
        <f>SUM(H6:H40)</f>
        <v>80746522.399999991</v>
      </c>
    </row>
    <row r="44" spans="1:8" ht="15.75" x14ac:dyDescent="0.25">
      <c r="B44" s="12" t="s">
        <v>9</v>
      </c>
      <c r="H44" s="33" t="s">
        <v>92</v>
      </c>
    </row>
    <row r="45" spans="1:8" ht="15.75" x14ac:dyDescent="0.25">
      <c r="B45" s="13"/>
    </row>
    <row r="46" spans="1:8" ht="15.75" x14ac:dyDescent="0.25">
      <c r="B46" s="12" t="s">
        <v>12</v>
      </c>
    </row>
    <row r="47" spans="1:8" ht="15.75" x14ac:dyDescent="0.25">
      <c r="B47" s="12"/>
    </row>
    <row r="48" spans="1:8" ht="15.75" x14ac:dyDescent="0.25">
      <c r="B48" s="12" t="s">
        <v>10</v>
      </c>
    </row>
    <row r="49" spans="2:2" ht="15.75" x14ac:dyDescent="0.25">
      <c r="B49" s="12"/>
    </row>
    <row r="50" spans="2:2" ht="15.75" x14ac:dyDescent="0.25">
      <c r="B50" s="12" t="s">
        <v>11</v>
      </c>
    </row>
  </sheetData>
  <autoFilter ref="A5:F41" xr:uid="{00000000-0001-0000-0200-000000000000}"/>
  <mergeCells count="7">
    <mergeCell ref="G3:H3"/>
    <mergeCell ref="F3:F4"/>
    <mergeCell ref="A3:A4"/>
    <mergeCell ref="C3:C4"/>
    <mergeCell ref="D3:D4"/>
    <mergeCell ref="E3:E4"/>
    <mergeCell ref="B3:B4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 1</vt:lpstr>
      <vt:lpstr>П 2</vt:lpstr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2023-06-26T08:00:08Z</dcterms:modified>
</cp:coreProperties>
</file>