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defaultThemeVersion="124226"/>
  <xr:revisionPtr revIDLastSave="0" documentId="13_ncr:1_{349D6FC7-176D-4037-BD36-628D1D0BE151}" xr6:coauthVersionLast="47" xr6:coauthVersionMax="47" xr10:uidLastSave="{00000000-0000-0000-0000-000000000000}"/>
  <bookViews>
    <workbookView xWindow="-120" yWindow="-120" windowWidth="24240" windowHeight="13140" activeTab="1" xr2:uid="{00000000-000D-0000-FFFF-FFFF00000000}"/>
  </bookViews>
  <sheets>
    <sheet name="П 1" sheetId="1" r:id="rId1"/>
    <sheet name="П 2" sheetId="2" r:id="rId2"/>
    <sheet name="П 3" sheetId="3" r:id="rId3"/>
  </sheets>
  <definedNames>
    <definedName name="_Hlk26220328" localSheetId="1">'П 2'!#REF!</definedName>
    <definedName name="_Hlk26275453" localSheetId="1">'П 2'!#REF!</definedName>
    <definedName name="_xlnm._FilterDatabase" localSheetId="0" hidden="1">'П 1'!$A$3:$G$69</definedName>
    <definedName name="_xlnm._FilterDatabase" localSheetId="2" hidden="1">'П 3'!$A$5:$J$71</definedName>
    <definedName name="_xlnm.Print_Area" localSheetId="2">'П 3'!$A$1:$J$80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3" l="1"/>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J7" i="3"/>
  <c r="J8" i="3"/>
  <c r="J9" i="3"/>
  <c r="J10" i="3"/>
  <c r="J11" i="3"/>
  <c r="J12" i="3"/>
  <c r="J13" i="3"/>
  <c r="J14" i="3"/>
  <c r="J15" i="3"/>
  <c r="J16" i="3"/>
  <c r="J17" i="3"/>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6"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6" i="3"/>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J71" i="3" l="1"/>
  <c r="H71" i="3"/>
  <c r="G69" i="1"/>
  <c r="F6" i="3" l="1"/>
  <c r="F71" i="3" s="1"/>
</calcChain>
</file>

<file path=xl/sharedStrings.xml><?xml version="1.0" encoding="utf-8"?>
<sst xmlns="http://schemas.openxmlformats.org/spreadsheetml/2006/main" count="393" uniqueCount="164">
  <si>
    <t>№ лота</t>
  </si>
  <si>
    <t>Наименование</t>
  </si>
  <si>
    <t>Краткое описание</t>
  </si>
  <si>
    <t>Ед.изм.</t>
  </si>
  <si>
    <t>Кол-во</t>
  </si>
  <si>
    <t>Цена</t>
  </si>
  <si>
    <t>Сумма, выделенная для закупа</t>
  </si>
  <si>
    <t>Ед. изм</t>
  </si>
  <si>
    <t>Сумма</t>
  </si>
  <si>
    <t>Председатель комиссии:                                                                  Жакибаев А.К.</t>
  </si>
  <si>
    <t>Секретарь:                                                                                         Айдарұлы Ж.</t>
  </si>
  <si>
    <t>Заместитель председателя:                                                            Молдабеков Е.Т.</t>
  </si>
  <si>
    <t>ИТОГО</t>
  </si>
  <si>
    <t>штук</t>
  </si>
  <si>
    <t>упаковка</t>
  </si>
  <si>
    <t>Квалификационные данные (документы) потенциального поставщика:</t>
  </si>
  <si>
    <t>Заявка на участие в тендере</t>
  </si>
  <si>
    <t>Устав</t>
  </si>
  <si>
    <t>Техническая спецификация</t>
  </si>
  <si>
    <t>Регистрационные удостоверения</t>
  </si>
  <si>
    <t xml:space="preserve"> </t>
  </si>
  <si>
    <t>Приложение 1 к протоколу №22-а от 26.07.2023 г.</t>
  </si>
  <si>
    <t xml:space="preserve">Контейнер для сбора биоматериала </t>
  </si>
  <si>
    <t xml:space="preserve">Контейнер для сбора биоматериала п/п в инд.уп. 30 мл. Обеспечивающий полную герметичность при транспортировке биологического материала. </t>
  </si>
  <si>
    <t xml:space="preserve">Контейнер для сбора биоматериала п/п в инд.уп. 60 мл. Обеспечивающий полную герметичность при транспортировке биологического материала. </t>
  </si>
  <si>
    <t xml:space="preserve">Бикс с фильтром  КСКФ – 18  </t>
  </si>
  <si>
    <t>Бикс с фильтром  КСКФ – 18  Бикс КСКФ 18 (V:18л,D:390мм,Н:190мм). Запасные фильтры. Технические характеристики:● Условный объем 18 куб. дм; ● Диаметр не более 390 мм; ● Высота не более 190 мм; ● Масса не более 2.5 кг.</t>
  </si>
  <si>
    <t>Бикс с фильтром  КСКФ – 12</t>
  </si>
  <si>
    <t>Бикс КСКФ 18 (V:12л,D:340мм,Н:160мм). Запасные фильтры. Технические характеристики: ● Условный объем 18 куб. дм; ● Диаметр не более 340 мм; ● Высота не более 160 мм; ● Масса не более 2.0 кг.</t>
  </si>
  <si>
    <t>Клипсы ligaclip средне-большие</t>
  </si>
  <si>
    <t>Клипсы ligaclip средне-большие LT-300, Клипсы стерильные титановые "средне-большие", U-образной формы с дистальным типом закрытия для клипирования сосудов. Апертура открытой клипсы - 5,5 мм, длина закрытой клипсы - 8,7 мм. Наличие продольных и поперечных бороздок на внутренней поверхности клипс, обеспечивающих стабильную фиксацию на анатомических структурах, наличие насечек на внешней стороне клипс, конкордантных насечкам на внутренней поверхности браншей клипаппликаторов соответствующего размера, для надежного удержания клипс в браншах клипаппликатора. МРТ-совместимость. Цветовая маркировка - зеленая. Стерильные, в кассетах.</t>
  </si>
  <si>
    <t>Соль таблетированная</t>
  </si>
  <si>
    <t>Солевые состоят из сверхчистой вакуумной соли хлорида натрия, где содержание NaCl, не менее - 99,9 %. Содержание недопустимых примесей менее 0,01%.</t>
  </si>
  <si>
    <t>киллограмм</t>
  </si>
  <si>
    <t xml:space="preserve">Система для переливания крови и кровезаменителей стерильная  </t>
  </si>
  <si>
    <t xml:space="preserve">Система для переливания крови и кровезаменителей с иглой размером 18G (1,2х38мм), стерильная, однократного применения. Система для переливания крови и кровезаменителей состоит из: иглы, защитного колпачка для иглы, адаптера для иглы, инъекционного участка для дополнительных инъекций, трубки, роликового зажима, регулирующего скорость потока, капельной камеры, фильтра крови и ее компонентов, прокалывающего устройства с встроенным воздушным клапаном и воздушным фильтром.    </t>
  </si>
  <si>
    <t>Набор реагентов «Антиген кардиолипиновый для реакции микропреципитации» «Сифилис-АгКЛ-РМП»</t>
  </si>
  <si>
    <t>Комплект №2, 2000 определений (7 флаконов по 10,0 мл.) Набор применяется при диагностики сифилиса для исследования плазмы (сыворотки) крови или спинно-мозговой жидкости (СМЖ) человека в реакции микропреципитации (РМП).</t>
  </si>
  <si>
    <t>набор</t>
  </si>
  <si>
    <t>Сыворотка положительная  для определения сифилиса</t>
  </si>
  <si>
    <t>Комплект № 1/1 набора реагентов представляет жидкие сыворотки крови кролика, содержащие антитела к Treponema pallidum (положительные), 10 флаконов по 1,0 мл</t>
  </si>
  <si>
    <t>Сыворотка слабоположительная  для определения сифилиса</t>
  </si>
  <si>
    <t>Комплект № 1/2 набора реагентов представляет жидкие сыворотки крови кролика, содержащие антитела к Treponema pallidum (слабоположительные), 10 флаконов по 1,0 мл</t>
  </si>
  <si>
    <t>Сыворотка отрицательная  для определения сифилиса</t>
  </si>
  <si>
    <t>Комплект № 1/3 набора реагентов представляет жидкие сыворотки крови кролика, не содержащие антитела к Treponema pallidum (отрицательные), 10 флаконов по 1,0 мл</t>
  </si>
  <si>
    <t>Набор для окраски мазков по Граму</t>
  </si>
  <si>
    <t>Набор для окраски мазков по Граму на 100 предм.ст.,100мл, АГАТ, наб.  предназначен для выявления микроорганизмов в мазках крови, мочи, мокроте и других  огических жидкостях, дифференциальной окраски и выявления принадлежности бактерий к грамположительным или к грамотрицательным группам. Набор реагентов рассчитан на проведение 100 определений при расходе по 1,0 мл рабочего раствора красителей на один анализ.</t>
  </si>
  <si>
    <t>Азур-Эозин по Романовскому</t>
  </si>
  <si>
    <t>Азур-Эозин по Романовскому с буфером, 1л (разв.1:20), Азур эозин - краситель по Романовскому предназначен для окраски форменных элементов крови.</t>
  </si>
  <si>
    <t>литр</t>
  </si>
  <si>
    <t>Метиленовый синий Эозин по Май-Грюнвальду</t>
  </si>
  <si>
    <t>Метиленовый синий Эозин по Май-Грюнвальду 1л Минимед. Стабилизированный раствор красителя Эозин по Май-Грюнвальду дает первичную окраску и фиксацию препаратов крови. Эозин окрашивает эритроциты в крови.</t>
  </si>
  <si>
    <t xml:space="preserve">Гильзы с круглым дном центрифуги  </t>
  </si>
  <si>
    <t>Используется при центрифугировании пробирок 16х150 с круглым дном, ОПн-3-02</t>
  </si>
  <si>
    <t>Гильзы с круглым дном центрифуги</t>
  </si>
  <si>
    <t>Используется при центрифугировании пробирок 16х150 с конусным  дном, ОПн-3-02</t>
  </si>
  <si>
    <t>Тест полоски для анализа мочи</t>
  </si>
  <si>
    <t>Тест-полоски определения Кетонов №100</t>
  </si>
  <si>
    <t>Ареометр - урометр</t>
  </si>
  <si>
    <t>Ареометр - урометр (1000-1050 г/см3),  - лабораторное устройство для определения  относительной плотности мочи (удельного веса).</t>
  </si>
  <si>
    <t>Воронка лабораторная стекло</t>
  </si>
  <si>
    <t>Воронка лабораторная стекло 100*150ММ, Предназначена для переливания и фильтрования жидкостей.</t>
  </si>
  <si>
    <t>Воронка лабораторная стекло 150-230 ММ, Предназначена для переливания и фильтрования жидкостей.</t>
  </si>
  <si>
    <t>Воронка лабораторная стекло 36*50мм, Предназначена для переливания и фильтрования жидкостей.</t>
  </si>
  <si>
    <t>Воронка лабораторная стекло  56*80мм, Предназначена для переливания и фильтрования жидкостей.</t>
  </si>
  <si>
    <t>Воронка лабораторная стекло  75*110мм, Предназначена для переливания и фильтрования жидкостей.</t>
  </si>
  <si>
    <t>Гигрометр психрометрический</t>
  </si>
  <si>
    <t>Гигрометр психрометрический ВИТ 2, применяется для измерения температуры и относительной влажности воздуха во внутренних помещениях: на складах, в торговых залах, в материальных комнатах. Минимальная температурный для измерения влажности +5°С; максимальная температура +25°С.</t>
  </si>
  <si>
    <t>Пипетка к СОЭ-метру ПС/СОЭ-01</t>
  </si>
  <si>
    <t>Пипетка к СОЭ-метру ПС/СОЭ-01, Пипетки к СОЭ-метру ПС/СОЭ-01 предназначена для определения скорости оседания эритроцитов от 0 до 90 мм в СОЭ-метре. Изготовлена из стекла марки НС-1 по ГОСТ 19808-86.</t>
  </si>
  <si>
    <t>Масло иммерсионное</t>
  </si>
  <si>
    <t>Масло иммерсионное, синтетическое, Агат ТИП-А, Классическое,100 мл. Используют в качестве необходимого вспомогательного реагента в световой микроскопии биологических препаратов при увеличениях объектива свыше 40.</t>
  </si>
  <si>
    <t>флакон</t>
  </si>
  <si>
    <t>Пробирка микроцентрифужная типа "Эппендорф"</t>
  </si>
  <si>
    <t xml:space="preserve">Пробирка микроцентрифужная типа "Эппендорф", п/п, 500 шт/уп, Предназначена для взятия микропроб сыворотки крови и других биологических жидкостей, их хранения и транспортировки в медицинское учреждение. </t>
  </si>
  <si>
    <t xml:space="preserve">Индикатор стерилизации </t>
  </si>
  <si>
    <t>Индикатор стерилизации наружн., б/ж 1000 тестов. Индикаторы предназначены для оперативного визуального контроля соблюдения критических переменных воздушной стерилизации – температуры и времени стерилизационной выдержки – в камере воздушных стерилизаторов с предельным отклонением температуры ±3°С.</t>
  </si>
  <si>
    <t>Палочка стеклянная</t>
  </si>
  <si>
    <t>Палочка стеклянная L=220 мм, Ø 5±1 мм. Разработана для перемешивания невязких растворов.</t>
  </si>
  <si>
    <t>Пипетка Пастера</t>
  </si>
  <si>
    <t xml:space="preserve">Пипетка Пастера, стерильная, градуированная 3,5. Пипетки Пастера стерильные предназначены для дозирования растворов при проведении серологических и бактериологических исследований. На каждую пипетку нанесена рельефная градуировка. Шкала градуировки 0,5-3,0 мл. </t>
  </si>
  <si>
    <t>Планшет П-50</t>
  </si>
  <si>
    <t>Планшет для определения групп крови на 50 лунок</t>
  </si>
  <si>
    <t>Пробирка лабораторная центрифужная</t>
  </si>
  <si>
    <t>Пробирка лабораторная центрифужная градуированная, вид П-1-10-0,2</t>
  </si>
  <si>
    <t>Стекла покровные</t>
  </si>
  <si>
    <t>Стекла покровные №100 18*18. Предназначено для защиты микропрепаратов на предметных стеклах. Изготовлено из прозрачного бесцветного силикатного стекла.</t>
  </si>
  <si>
    <t>Стекла покровные №100  24*24. Предназначено для защиты микропрепаратов на предметных стеклах. Изготовлено из прозрачного бесцветного силикатного стекла.</t>
  </si>
  <si>
    <t>Стекло предметное</t>
  </si>
  <si>
    <t>Стекло предметное 76*26+-1,0(+-2,0) мм толщ.1,0+-0,1 мм, с шлиф. краями и с полос. д/записи, № 50. Разработано для автоматизированных и рутинных микроскопических процедур.</t>
  </si>
  <si>
    <t>Стеклографы (маркеры перманентные)</t>
  </si>
  <si>
    <t>Стеклографы (маркеры перманентные) красный. Предназначен для нанесения маркировки на бумагу, резину, пластик, металл,стекло или керамику.</t>
  </si>
  <si>
    <t>Стеклографы (маркеры перманентные) черный. Предназначен для нанесения маркировки на бумагу, резину, пластик, металл,стекло или керамику.</t>
  </si>
  <si>
    <t>Цилиндры мерные</t>
  </si>
  <si>
    <t>Цилиндры мерные на пластмассовом основании, с носиком, ГОСТ 1770-74, 3-25-2</t>
  </si>
  <si>
    <t>Цилиндры мерные на пластмассовом основании, с носиком, ГОСТ 1770-74, 3-100-2</t>
  </si>
  <si>
    <t>Цилиндры мерные на пластмассовом основании, с носиком, ГОСТ 1770-74, 3-50-2</t>
  </si>
  <si>
    <t>Цилиндры мерные на пластмассовом основании, с носиком, ГОСТ 1770-74, 3-500-2</t>
  </si>
  <si>
    <t>Игла препаровальная</t>
  </si>
  <si>
    <t>Игла препаровальная гистологическая изогнутая №12. препаровальные иглы могут использоваться в разнообразных лабораториях (медицинских, сельскохозяйственных) для переноса срезов с микротома для последующей обработки или исследований, расправления их на предметном стекле, а также для приготовления анатомических или гистологических препаратов.</t>
  </si>
  <si>
    <t xml:space="preserve">Стекло предметное </t>
  </si>
  <si>
    <t>Стекло предметное 52*52*2 (для копрограммы). Предназначено для исследований препаратов в микроскопии. Изготовлено из прозрачного бесцветного силикатного стекла. Стекло имеет необработанный край, квадратную форму плоскопараллельных пластин.</t>
  </si>
  <si>
    <t>Штатив для пробирок Z-образные</t>
  </si>
  <si>
    <t>Штативы для пробирок Z-образные на 20 пробирок</t>
  </si>
  <si>
    <t>Штатив для пробирок Z-образные ШПУ Кронт, на 50 пробирок</t>
  </si>
  <si>
    <t xml:space="preserve">Азотная кислота </t>
  </si>
  <si>
    <t>Азотная кислота ЧДА -  бесцветная или слегка желтоватая прозрачная жидкость.</t>
  </si>
  <si>
    <t>Натрий лимоннокислый</t>
  </si>
  <si>
    <t>Натрий лимоннокислый 3х замещенный 2-х водный</t>
  </si>
  <si>
    <t>Натрия хлорид</t>
  </si>
  <si>
    <t>Натрия хлорид, порошок для приготовления растворов</t>
  </si>
  <si>
    <t>Пергидроль 33%</t>
  </si>
  <si>
    <t>Пергидроль 33%.Применяется в качестве антисептика и дезинфицирующего раствора перекись водорода .</t>
  </si>
  <si>
    <t xml:space="preserve">Колба коническая </t>
  </si>
  <si>
    <t>Колба коническая, с завинчиваемым краем, п/п: 1000 мл. Колба коническая (Эрленмейера) разработана для фильтрования, выпаривания, перегонки, разгонки, дистилляции и синтеза в лабораторных условиях.</t>
  </si>
  <si>
    <t>Назальная канюля</t>
  </si>
  <si>
    <t>Назальная канюля для взрослых. Назальная канюля для длительной и кратковременной подачи кислорода. Канюля назальная для взрослых с удлинительным шлангом , с нескользящим седловидным фиксатором для оптимального позиционирования на губе пациента, зубцы канюли мягкие атравматичные термопластичные прямые.</t>
  </si>
  <si>
    <t>Трубка эндотрахеальная с манжетой №7</t>
  </si>
  <si>
    <t>Эндотрахеальная трубка для обеспечения проходимости дыхательных путей при анестезии, ИВЛ, экстренной помощи, для оральной и назальной интубации, стандартная с манжетой, стерильная. Трубка эндотрахеальная   с манжетой  размер: 7.0 мм.</t>
  </si>
  <si>
    <t>Трубка эндотрахеальная с манжетой №7,5</t>
  </si>
  <si>
    <t>Эндотрахеальная трубка для обеспечения проходимости дыхательных путей при анестезии, ИВЛ, экстренной помощи, для оральной и назальной интубации, стандартная с манжетой, стерильная. Трубка эндотрахеальная   с манжетой  размер: 7.5 мм.</t>
  </si>
  <si>
    <t>Трубка эндотрахеальная с манжетой №8</t>
  </si>
  <si>
    <t>Эндотрахеальная трубка для обеспечения проходимости дыхательных путей при анестезии, ИВЛ, экстренной помощи, для оральной и назальной интубации, стандартная с манжетой, стерильная. Трубка эндотрахеальная   с манжетой  размер: 8.0 мм.</t>
  </si>
  <si>
    <t>Шина "Крамера"</t>
  </si>
  <si>
    <t xml:space="preserve">Шина "Крамера" для ног, длина 1,20 </t>
  </si>
  <si>
    <t>Шина "Крамера" для рук, длина 80см</t>
  </si>
  <si>
    <t>Воротник "Шанца"</t>
  </si>
  <si>
    <t>Воротник "Шанца" 53х10, 53х11, 53х7,5 , 53х9</t>
  </si>
  <si>
    <t xml:space="preserve">Контур дыхательный </t>
  </si>
  <si>
    <t>Контур, однократного использования с Т-образным клапаном потока. Может применяться как с масками, так и с эндотрахеальными трубками. Съемный клапан потока для установки как в вертикальном, так и горизонтальном положении. Гофрированная трубка длиной 1,2 м. Регулятор с маркировкой шкалы нагнетания давления. По длине контура наличие трех гладкоствольных участков  для установки в держатель контура. Без латекса.</t>
  </si>
  <si>
    <t>Коллагеновая губка c гентамицином</t>
  </si>
  <si>
    <t xml:space="preserve">Коллагеновая губка c гентамицином. Рассасывающаяся, стерильная, гемостатическая коллагеновая губка с гентамицином. Состав: на 1 см2 губки толщиной 0,5 см содержит коллагена из лошадиных сухожилий 2,8 мг, гентамицина сульфата 2 мг, что соответствует 1,10–1,43 мг гентамицина. Цвет белый. Рассасывается в течение 1-8 недель. Обладает Свойствами: гемостатическими, рассасывающимися, с антибактериальной защитой (аминогликозид- сульфат гентамицина), гибкий, идеально подходит для фибринового клея, хорошо поглощает влагу. Устойчивая структура и эластичность. Биосовместимость, антигеность. Биологическая матрица. Остеокондуктивная. . Размер:1 губка - 5см x 5см x 0,5 cм, содержит: коллаген из сухожилий лошадей: 70 мг, гентамицина сульфат: 50 мг, включая 27,5 – 35,75 мг гентамицина. Срок годности не менее 5 лет. Стерилизация оксидом этилена. </t>
  </si>
  <si>
    <t>Раневая повязка  3М™ , 3564Е</t>
  </si>
  <si>
    <t>Раневая повязка  6 х 10 см, прокладка 3,4 х 6,5 см, Материал представляет собой нетканную эластичную основу с нанесенным гипоаллергенным водоотталкивающим клеем и впитывающей прокладкой. Прокладка снабжена не прилипающим к ране слоем. Повязка стерильна и находится в индивидуальной упаковке.</t>
  </si>
  <si>
    <t>Электроды для ЭКГ</t>
  </si>
  <si>
    <t>Предназначены для кратковременного и долговременного наблюдения, холтеровского мониторирования и исследований в состоянии покоя.</t>
  </si>
  <si>
    <t>Набор для эпидуральной анестезий, игла Туохи 18G</t>
  </si>
  <si>
    <t>Эпидуральная игла Туохи 18G, наружный диаметр 1.3 мм, внутренний диаметр 1.0 мм, длина рабочей части 80 мм,  цветовая маркировка павильона, крыльев-упоров и наконечника мандрена – синий цвет, вытравленная маркировка на игле на уровне 3 см, далее каждый 1 см.</t>
  </si>
  <si>
    <t>Центральный венозный катетер</t>
  </si>
  <si>
    <t xml:space="preserve">Трехпросветный центральный венозный диализный катетер c мягким атравматичным кончиком, зажимами линий соединения, прокалываемыми колпачками, удлинительные линии загнутые  изгибаемые либо прямые  Материал катетера -  рентгенконтрастный полиуретан.  Диаметр -  12  Fr. Длина – 16 см. Состав набора: катетер, проводник 0,035 дюйм Х 60, 68 см с прямым и j-образным кончиком. Прокалываемые прозрачные колпачки. Игла 18Gaх6,35см;  шприц 5 мл; Тканевой расширитель шаговый. </t>
  </si>
  <si>
    <t>Ножницы тупоконечные, прямые</t>
  </si>
  <si>
    <t>Ножницы тупоконечные прямые, 140 мм – медицинский инструмент с рабочими частями в виде движущихся навстречу друг другу бранш с режущими поверхностями, скрепленных между собой в плоскости винтом, предназначенный для разрезания (рассечения) тканей, повязок или различных материалов медицинского назначения</t>
  </si>
  <si>
    <t>Зажим кровоостанавливающий, прямой</t>
  </si>
  <si>
    <t>Зажим кровоостанавливающий одно- и двузубый, зубчатый, №2, 160  мм,  предназначен для захватывания и пережатия кровеносных сосудов и кровоточащих участков при хирургических операциях.</t>
  </si>
  <si>
    <t>Члены комиссии:                                                                              Жакыпбекова А.Т.</t>
  </si>
  <si>
    <r>
      <t xml:space="preserve">1) </t>
    </r>
    <r>
      <rPr>
        <sz val="12"/>
        <color rgb="FF000000"/>
        <rFont val="Times New Roman"/>
        <family val="1"/>
        <charset val="204"/>
      </rPr>
      <t>ТОО «Global MedPharm»</t>
    </r>
  </si>
  <si>
    <t xml:space="preserve">Справка о государственной перерегистрации юридического лица </t>
  </si>
  <si>
    <t>Талон уведомление</t>
  </si>
  <si>
    <t>Сведения об отсутствии, наличии задолженности с налогового комитета</t>
  </si>
  <si>
    <t xml:space="preserve">Письмо о соответствии квалификационным требованиям </t>
  </si>
  <si>
    <t>Письмо гарантия</t>
  </si>
  <si>
    <t>Письмо сопутствующие услуги</t>
  </si>
  <si>
    <t>Ценовые предложения по лотам№№55, 56, 57, 64, 65</t>
  </si>
  <si>
    <t>Тендерное обеспечение</t>
  </si>
  <si>
    <t>Документы о государственной регистрации ЛС и ИМН</t>
  </si>
  <si>
    <t>Справка с банка об отсутствии просроченной задолженности</t>
  </si>
  <si>
    <r>
      <t xml:space="preserve">2) </t>
    </r>
    <r>
      <rPr>
        <sz val="12"/>
        <color rgb="FF000000"/>
        <rFont val="Times New Roman"/>
        <family val="1"/>
        <charset val="204"/>
      </rPr>
      <t>ИП «M-Group»</t>
    </r>
  </si>
  <si>
    <t>Талон о приеме уведомления о начале или прекращении деятельности по оптовой реализации МИ</t>
  </si>
  <si>
    <t>Уведомление о начале деятельности в качестве ИП</t>
  </si>
  <si>
    <t>Ценовые предложения по лотам№№1-54, 58-63</t>
  </si>
  <si>
    <t>Приложение 2 к протоколу №22-а от 26.07.2023 г.</t>
  </si>
  <si>
    <t>ТОО «Global MedPharm»</t>
  </si>
  <si>
    <t>ИП «M-Group»</t>
  </si>
  <si>
    <t>Приложение 3 к протоколу итогов №22-а от 26.07.2023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</si>
</sst>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00_р_._-;\-* #,##0.00_р_._-;_-* &quot;-&quot;??_р_._-;_-@_-"/>
    <numFmt numFmtId="166" formatCode="_-* #,##0.00\ _₽_-;\-* #,##0.00\ _₽_-;_-* &quot;-&quot;??\ _₽_-;_-@_-"/>
    <numFmt numFmtId="167" formatCode="_-* #,##0_р_._-;\-* #,##0_р_._-;_-* &quot;-&quot;??_р_._-;_-@_-"/>
    <numFmt numFmtId="168" formatCode="#,##0.00_ ;\-#,##0.00\ "/>
  </numFmts>
  <fonts count="43" x14ac:knownFonts="1">
    <font>
      <sz val="11"/>
      <color theme="1"/>
      <name val="Calibri"/>
      <family val="2"/>
      <scheme val="minor"/>
    </font>
    <font>
      <sz val="11"/>
      <color theme="1"/>
      <name val="Calibri"/>
      <family val="2"/>
      <charset val="204"/>
      <scheme val="minor"/>
    </font>
    <font>
      <sz val="11"/>
      <color theme="1"/>
      <name val="Calibri"/>
      <family val="2"/>
      <scheme val="minor"/>
    </font>
    <font>
      <i/>
      <sz val="10"/>
      <color rgb="FF000000"/>
      <name val="Times New Roman"/>
      <family val="1"/>
      <charset val="204"/>
    </font>
    <font>
      <b/>
      <sz val="10"/>
      <color rgb="FF000000"/>
      <name val="Times New Roman"/>
      <family val="1"/>
      <charset val="204"/>
    </font>
    <font>
      <sz val="12"/>
      <color theme="1"/>
      <name val="Times New Roman"/>
      <family val="1"/>
      <charset val="204"/>
    </font>
    <font>
      <sz val="8"/>
      <name val="Times New Roman"/>
      <family val="1"/>
      <charset val="204"/>
    </font>
    <font>
      <b/>
      <sz val="12"/>
      <color theme="1"/>
      <name val="Times New Roman"/>
      <family val="1"/>
      <charset val="204"/>
    </font>
    <font>
      <sz val="10"/>
      <color theme="1"/>
      <name val="Times New Roman"/>
      <family val="1"/>
      <charset val="204"/>
    </font>
    <font>
      <i/>
      <sz val="10"/>
      <color theme="1"/>
      <name val="Times New Roman"/>
      <family val="1"/>
      <charset val="204"/>
    </font>
    <font>
      <sz val="10"/>
      <name val="Arial Cyr"/>
      <charset val="204"/>
    </font>
    <font>
      <sz val="10"/>
      <name val="Arial"/>
      <family val="2"/>
      <charset val="204"/>
    </font>
    <font>
      <sz val="10"/>
      <name val="Helv"/>
    </font>
    <font>
      <b/>
      <sz val="8"/>
      <name val="Times New Roman"/>
      <family val="1"/>
      <charset val="204"/>
    </font>
    <font>
      <sz val="10"/>
      <color indexed="8"/>
      <name val="Arial"/>
      <family val="2"/>
      <charset val="204"/>
    </font>
    <font>
      <sz val="10"/>
      <name val="Arial"/>
      <family val="2"/>
    </font>
    <font>
      <sz val="11"/>
      <name val="Arial"/>
      <family val="2"/>
    </font>
    <font>
      <sz val="10"/>
      <color theme="1"/>
      <name val="Arial"/>
      <family val="2"/>
    </font>
    <font>
      <sz val="10"/>
      <color theme="0"/>
      <name val="Arial"/>
      <family val="2"/>
    </font>
    <font>
      <sz val="10"/>
      <color rgb="FF3F3F76"/>
      <name val="Arial"/>
      <family val="2"/>
    </font>
    <font>
      <b/>
      <sz val="10"/>
      <color rgb="FF3F3F3F"/>
      <name val="Arial"/>
      <family val="2"/>
    </font>
    <font>
      <b/>
      <sz val="10"/>
      <color rgb="FFFA7D00"/>
      <name val="Arial"/>
      <family val="2"/>
    </font>
    <font>
      <b/>
      <sz val="15"/>
      <color theme="3"/>
      <name val="Arial"/>
      <family val="2"/>
    </font>
    <font>
      <b/>
      <sz val="13"/>
      <color theme="3"/>
      <name val="Arial"/>
      <family val="2"/>
    </font>
    <font>
      <b/>
      <sz val="11"/>
      <color theme="3"/>
      <name val="Arial"/>
      <family val="2"/>
    </font>
    <font>
      <b/>
      <sz val="10"/>
      <color theme="1"/>
      <name val="Arial"/>
      <family val="2"/>
    </font>
    <font>
      <b/>
      <sz val="10"/>
      <color theme="0"/>
      <name val="Arial"/>
      <family val="2"/>
    </font>
    <font>
      <b/>
      <sz val="18"/>
      <color theme="3"/>
      <name val="Cambria"/>
      <family val="2"/>
      <scheme val="major"/>
    </font>
    <font>
      <sz val="10"/>
      <color rgb="FF9C6500"/>
      <name val="Arial"/>
      <family val="2"/>
    </font>
    <font>
      <sz val="10"/>
      <color theme="1"/>
      <name val="Calibri"/>
      <family val="2"/>
      <scheme val="minor"/>
    </font>
    <font>
      <sz val="10"/>
      <color rgb="FF9C0006"/>
      <name val="Arial"/>
      <family val="2"/>
    </font>
    <font>
      <i/>
      <sz val="10"/>
      <color rgb="FF7F7F7F"/>
      <name val="Arial"/>
      <family val="2"/>
    </font>
    <font>
      <sz val="10"/>
      <color rgb="FFFA7D00"/>
      <name val="Arial"/>
      <family val="2"/>
    </font>
    <font>
      <sz val="10"/>
      <color rgb="FFFF0000"/>
      <name val="Arial"/>
      <family val="2"/>
    </font>
    <font>
      <sz val="10"/>
      <color rgb="FF006100"/>
      <name val="Arial"/>
      <family val="2"/>
    </font>
    <font>
      <sz val="12"/>
      <color theme="1"/>
      <name val="Calibri"/>
      <family val="2"/>
      <scheme val="minor"/>
    </font>
    <font>
      <sz val="10"/>
      <color rgb="FF000000"/>
      <name val="Times New Roman"/>
      <family val="1"/>
      <charset val="204"/>
    </font>
    <font>
      <sz val="10"/>
      <name val="Times New Roman"/>
      <family val="1"/>
      <charset val="204"/>
    </font>
    <font>
      <sz val="10"/>
      <color indexed="8"/>
      <name val="Times New Roman"/>
      <family val="1"/>
      <charset val="204"/>
    </font>
    <font>
      <sz val="12"/>
      <color rgb="FF000000"/>
      <name val="Times New Roman"/>
      <family val="1"/>
      <charset val="204"/>
    </font>
    <font>
      <sz val="9"/>
      <color rgb="FF000000"/>
      <name val="Times New Roman"/>
      <family val="1"/>
      <charset val="204"/>
    </font>
    <font>
      <b/>
      <sz val="10"/>
      <name val="Times New Roman"/>
      <family val="1"/>
      <charset val="204"/>
    </font>
    <font>
      <sz val="9"/>
      <color theme="1"/>
      <name val="Times New Roman"/>
      <family val="1"/>
      <charset val="204"/>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5">
    <xf numFmtId="0" fontId="0" fillId="0" borderId="0"/>
    <xf numFmtId="0" fontId="1" fillId="0" borderId="0"/>
    <xf numFmtId="0" fontId="17" fillId="10" borderId="0" applyNumberFormat="0" applyBorder="0" applyAlignment="0" applyProtection="0"/>
    <xf numFmtId="0" fontId="17" fillId="14" borderId="0" applyNumberFormat="0" applyBorder="0" applyAlignment="0" applyProtection="0"/>
    <xf numFmtId="0" fontId="17" fillId="18" borderId="0" applyNumberFormat="0" applyBorder="0" applyAlignment="0" applyProtection="0"/>
    <xf numFmtId="0" fontId="17" fillId="22" borderId="0" applyNumberFormat="0" applyBorder="0" applyAlignment="0" applyProtection="0"/>
    <xf numFmtId="0" fontId="17" fillId="26" borderId="0" applyNumberFormat="0" applyBorder="0" applyAlignment="0" applyProtection="0"/>
    <xf numFmtId="0" fontId="17"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8" fillId="12" borderId="0" applyNumberFormat="0" applyBorder="0" applyAlignment="0" applyProtection="0"/>
    <xf numFmtId="0" fontId="18" fillId="16" borderId="0" applyNumberFormat="0" applyBorder="0" applyAlignment="0" applyProtection="0"/>
    <xf numFmtId="0" fontId="18" fillId="20" borderId="0" applyNumberFormat="0" applyBorder="0" applyAlignment="0" applyProtection="0"/>
    <xf numFmtId="0" fontId="18" fillId="24" borderId="0" applyNumberFormat="0" applyBorder="0" applyAlignment="0" applyProtection="0"/>
    <xf numFmtId="0" fontId="18" fillId="28" borderId="0" applyNumberFormat="0" applyBorder="0" applyAlignment="0" applyProtection="0"/>
    <xf numFmtId="0" fontId="18" fillId="32" borderId="0" applyNumberFormat="0" applyBorder="0" applyAlignment="0" applyProtection="0"/>
    <xf numFmtId="0" fontId="15" fillId="0" borderId="0"/>
    <xf numFmtId="0" fontId="15" fillId="0" borderId="0"/>
    <xf numFmtId="0" fontId="16" fillId="0" borderId="0"/>
    <xf numFmtId="0" fontId="15" fillId="0" borderId="0"/>
    <xf numFmtId="0" fontId="14" fillId="0" borderId="0"/>
    <xf numFmtId="0" fontId="18" fillId="9" borderId="0" applyNumberFormat="0" applyBorder="0" applyAlignment="0" applyProtection="0"/>
    <xf numFmtId="0" fontId="18" fillId="13" borderId="0" applyNumberFormat="0" applyBorder="0" applyAlignment="0" applyProtection="0"/>
    <xf numFmtId="0" fontId="18" fillId="17" borderId="0" applyNumberFormat="0" applyBorder="0" applyAlignment="0" applyProtection="0"/>
    <xf numFmtId="0" fontId="18" fillId="21" borderId="0" applyNumberFormat="0" applyBorder="0" applyAlignment="0" applyProtection="0"/>
    <xf numFmtId="0" fontId="18" fillId="25" borderId="0" applyNumberFormat="0" applyBorder="0" applyAlignment="0" applyProtection="0"/>
    <xf numFmtId="0" fontId="18" fillId="29" borderId="0" applyNumberFormat="0" applyBorder="0" applyAlignment="0" applyProtection="0"/>
    <xf numFmtId="0" fontId="19" fillId="5" borderId="4" applyNumberFormat="0" applyAlignment="0" applyProtection="0"/>
    <xf numFmtId="0" fontId="20" fillId="6" borderId="5" applyNumberFormat="0" applyAlignment="0" applyProtection="0"/>
    <xf numFmtId="0" fontId="21" fillId="6" borderId="4" applyNumberForma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7" borderId="7"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1" fillId="0" borderId="0">
      <alignment horizontal="center"/>
    </xf>
    <xf numFmtId="0" fontId="10" fillId="0" borderId="0"/>
    <xf numFmtId="0" fontId="11" fillId="0" borderId="0"/>
    <xf numFmtId="0" fontId="1" fillId="0" borderId="0">
      <alignment horizontal="center"/>
    </xf>
    <xf numFmtId="0" fontId="11" fillId="0" borderId="0"/>
    <xf numFmtId="0" fontId="1" fillId="0" borderId="0"/>
    <xf numFmtId="0" fontId="1" fillId="0" borderId="0"/>
    <xf numFmtId="0" fontId="2" fillId="0" borderId="0"/>
    <xf numFmtId="0" fontId="29" fillId="0" borderId="0"/>
    <xf numFmtId="0" fontId="1" fillId="0" borderId="0"/>
    <xf numFmtId="0" fontId="2" fillId="0" borderId="0"/>
    <xf numFmtId="0" fontId="30" fillId="3" borderId="0" applyNumberFormat="0" applyBorder="0" applyAlignment="0" applyProtection="0"/>
    <xf numFmtId="0" fontId="31" fillId="0" borderId="0" applyNumberFormat="0" applyFill="0" applyBorder="0" applyAlignment="0" applyProtection="0"/>
    <xf numFmtId="0" fontId="17" fillId="8" borderId="8" applyNumberFormat="0" applyFont="0" applyAlignment="0" applyProtection="0"/>
    <xf numFmtId="0" fontId="32" fillId="0" borderId="6" applyNumberFormat="0" applyFill="0" applyAlignment="0" applyProtection="0"/>
    <xf numFmtId="0" fontId="12" fillId="0" borderId="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2" fillId="0" borderId="0" applyFont="0" applyFill="0" applyBorder="0" applyAlignment="0" applyProtection="0"/>
    <xf numFmtId="164" fontId="2" fillId="0" borderId="0" applyFont="0" applyFill="0" applyBorder="0" applyAlignment="0" applyProtection="0"/>
    <xf numFmtId="0" fontId="34" fillId="2" borderId="0" applyNumberFormat="0" applyBorder="0" applyAlignment="0" applyProtection="0"/>
    <xf numFmtId="164" fontId="2" fillId="0" borderId="0" applyFont="0" applyFill="0" applyBorder="0" applyAlignment="0" applyProtection="0"/>
  </cellStyleXfs>
  <cellXfs count="59">
    <xf numFmtId="0" fontId="0" fillId="0" borderId="0" xfId="0"/>
    <xf numFmtId="0" fontId="4" fillId="0" borderId="10" xfId="0" applyFont="1" applyBorder="1" applyAlignment="1">
      <alignment horizontal="center" vertical="center" wrapText="1"/>
    </xf>
    <xf numFmtId="0" fontId="13" fillId="33" borderId="10" xfId="42"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vertical="center" wrapText="1"/>
    </xf>
    <xf numFmtId="167" fontId="6" fillId="0" borderId="0" xfId="60" applyNumberFormat="1" applyFont="1" applyFill="1" applyAlignment="1" applyProtection="1">
      <alignment horizontal="center" vertical="center" wrapText="1"/>
    </xf>
    <xf numFmtId="165" fontId="6" fillId="0" borderId="0" xfId="60" applyFont="1" applyFill="1" applyAlignment="1" applyProtection="1">
      <alignment horizontal="center" vertical="center" wrapText="1"/>
    </xf>
    <xf numFmtId="0" fontId="13" fillId="33" borderId="0" xfId="0" applyFont="1" applyFill="1" applyAlignment="1">
      <alignment vertical="center" wrapText="1"/>
    </xf>
    <xf numFmtId="0" fontId="6" fillId="0" borderId="0" xfId="0" applyFont="1" applyAlignment="1">
      <alignment wrapText="1"/>
    </xf>
    <xf numFmtId="167" fontId="6" fillId="0" borderId="0" xfId="60" applyNumberFormat="1" applyFont="1" applyAlignment="1">
      <alignment horizontal="center" wrapText="1"/>
    </xf>
    <xf numFmtId="165" fontId="6" fillId="0" borderId="0" xfId="60" applyFont="1" applyAlignment="1">
      <alignment wrapText="1"/>
    </xf>
    <xf numFmtId="0" fontId="6" fillId="0" borderId="0" xfId="0" applyFont="1" applyAlignment="1">
      <alignment vertical="center"/>
    </xf>
    <xf numFmtId="0" fontId="7" fillId="0" borderId="0" xfId="0" applyFont="1"/>
    <xf numFmtId="0" fontId="35" fillId="0" borderId="0" xfId="0" applyFont="1"/>
    <xf numFmtId="0" fontId="8" fillId="0" borderId="0" xfId="0" applyFont="1"/>
    <xf numFmtId="0" fontId="8" fillId="0" borderId="0" xfId="0" applyFont="1" applyAlignment="1">
      <alignment vertical="center"/>
    </xf>
    <xf numFmtId="168" fontId="8" fillId="33" borderId="10" xfId="64" applyNumberFormat="1" applyFont="1" applyFill="1" applyBorder="1" applyAlignment="1">
      <alignment horizontal="center" vertical="center"/>
    </xf>
    <xf numFmtId="0" fontId="38" fillId="33" borderId="10" xfId="0" applyFont="1" applyFill="1" applyBorder="1" applyAlignment="1">
      <alignment horizontal="center" vertical="center"/>
    </xf>
    <xf numFmtId="4" fontId="8" fillId="0" borderId="10" xfId="0" applyNumberFormat="1" applyFont="1" applyBorder="1" applyAlignment="1">
      <alignment horizontal="center" vertical="center" wrapText="1"/>
    </xf>
    <xf numFmtId="0" fontId="40" fillId="0" borderId="10" xfId="0" applyFont="1" applyBorder="1" applyAlignment="1">
      <alignment horizontal="center" vertical="center" wrapText="1"/>
    </xf>
    <xf numFmtId="0" fontId="13" fillId="0" borderId="10" xfId="0" applyFont="1" applyBorder="1" applyAlignment="1">
      <alignment horizontal="left" vertical="center" wrapText="1"/>
    </xf>
    <xf numFmtId="165" fontId="13" fillId="0" borderId="10" xfId="60" applyFont="1" applyBorder="1" applyAlignment="1">
      <alignment wrapText="1"/>
    </xf>
    <xf numFmtId="0" fontId="13" fillId="0" borderId="10" xfId="0" applyFont="1" applyBorder="1" applyAlignment="1">
      <alignment wrapText="1"/>
    </xf>
    <xf numFmtId="167" fontId="13" fillId="0" borderId="10" xfId="60" applyNumberFormat="1" applyFont="1" applyBorder="1" applyAlignment="1">
      <alignment horizontal="center" wrapText="1"/>
    </xf>
    <xf numFmtId="0" fontId="13" fillId="0" borderId="0" xfId="0" applyFont="1" applyAlignment="1">
      <alignment wrapText="1"/>
    </xf>
    <xf numFmtId="0" fontId="6" fillId="33" borderId="0" xfId="0" applyFont="1" applyFill="1" applyAlignment="1">
      <alignment horizontal="center" vertical="center" wrapText="1"/>
    </xf>
    <xf numFmtId="0" fontId="13" fillId="33" borderId="10" xfId="0" applyFont="1" applyFill="1" applyBorder="1" applyAlignment="1">
      <alignment horizontal="center" vertical="center" wrapText="1"/>
    </xf>
    <xf numFmtId="0" fontId="41" fillId="0" borderId="0" xfId="0" applyFont="1" applyAlignment="1">
      <alignment vertical="center" wrapText="1"/>
    </xf>
    <xf numFmtId="165" fontId="37" fillId="0" borderId="0" xfId="60" applyFont="1" applyFill="1" applyAlignment="1" applyProtection="1">
      <alignment horizontal="center" vertical="center" wrapText="1"/>
    </xf>
    <xf numFmtId="165" fontId="41" fillId="33" borderId="10" xfId="60" applyFont="1" applyFill="1" applyBorder="1" applyAlignment="1" applyProtection="1">
      <alignment horizontal="center" vertical="center" wrapText="1"/>
    </xf>
    <xf numFmtId="168" fontId="37" fillId="0" borderId="10" xfId="64" applyNumberFormat="1" applyFont="1" applyBorder="1" applyAlignment="1">
      <alignment horizontal="center" vertical="center" wrapText="1"/>
    </xf>
    <xf numFmtId="165" fontId="41" fillId="0" borderId="10" xfId="60" applyFont="1" applyBorder="1" applyAlignment="1">
      <alignment wrapText="1"/>
    </xf>
    <xf numFmtId="165" fontId="37" fillId="0" borderId="0" xfId="60" applyFont="1" applyAlignment="1">
      <alignment wrapText="1"/>
    </xf>
    <xf numFmtId="0" fontId="41" fillId="33" borderId="0" xfId="0" applyFont="1" applyFill="1" applyAlignment="1">
      <alignment vertical="center" wrapText="1"/>
    </xf>
    <xf numFmtId="0" fontId="5" fillId="0" borderId="0" xfId="0" applyFont="1" applyAlignment="1">
      <alignment vertical="center"/>
    </xf>
    <xf numFmtId="0" fontId="6" fillId="33" borderId="0" xfId="0" applyFont="1" applyFill="1" applyAlignment="1">
      <alignment horizontal="right" vertical="center"/>
    </xf>
    <xf numFmtId="0" fontId="38" fillId="0" borderId="10" xfId="0" applyFont="1" applyBorder="1" applyAlignment="1">
      <alignment horizontal="center" vertical="center"/>
    </xf>
    <xf numFmtId="4" fontId="0" fillId="0" borderId="0" xfId="0" applyNumberFormat="1"/>
    <xf numFmtId="0" fontId="8" fillId="0" borderId="0" xfId="0" applyFont="1" applyAlignment="1">
      <alignment vertical="center" wrapText="1"/>
    </xf>
    <xf numFmtId="0" fontId="36" fillId="0" borderId="10" xfId="0" applyFont="1" applyBorder="1" applyAlignment="1">
      <alignment horizontal="center" vertical="center" wrapText="1"/>
    </xf>
    <xf numFmtId="4" fontId="36" fillId="0" borderId="10" xfId="0" applyNumberFormat="1" applyFont="1" applyBorder="1" applyAlignment="1">
      <alignment horizontal="center" vertical="center" wrapText="1"/>
    </xf>
    <xf numFmtId="0" fontId="8" fillId="34" borderId="10" xfId="0" applyFont="1" applyFill="1" applyBorder="1" applyAlignment="1">
      <alignment vertical="center" wrapText="1"/>
    </xf>
    <xf numFmtId="0" fontId="8" fillId="34" borderId="10" xfId="0" applyFont="1" applyFill="1" applyBorder="1" applyAlignment="1">
      <alignment horizontal="center" vertical="center" wrapText="1"/>
    </xf>
    <xf numFmtId="3" fontId="42" fillId="34" borderId="10" xfId="0" applyNumberFormat="1" applyFont="1" applyFill="1" applyBorder="1" applyAlignment="1">
      <alignment horizontal="center" vertical="center" wrapText="1"/>
    </xf>
    <xf numFmtId="0" fontId="42" fillId="34" borderId="10" xfId="0" applyFont="1" applyFill="1" applyBorder="1" applyAlignment="1">
      <alignment horizontal="center" vertical="center" wrapText="1"/>
    </xf>
    <xf numFmtId="4" fontId="42" fillId="34" borderId="10" xfId="0" applyNumberFormat="1" applyFont="1" applyFill="1" applyBorder="1" applyAlignment="1">
      <alignment horizontal="center" vertical="center" wrapText="1"/>
    </xf>
    <xf numFmtId="0" fontId="8" fillId="0" borderId="10" xfId="0" applyFont="1" applyBorder="1" applyAlignment="1">
      <alignment vertical="center" wrapText="1"/>
    </xf>
    <xf numFmtId="0" fontId="36" fillId="34" borderId="10" xfId="0" applyFont="1" applyFill="1" applyBorder="1" applyAlignment="1">
      <alignment vertical="center" wrapText="1"/>
    </xf>
    <xf numFmtId="4" fontId="8" fillId="34" borderId="10" xfId="0" applyNumberFormat="1" applyFont="1" applyFill="1" applyBorder="1" applyAlignment="1">
      <alignment horizontal="center" vertical="center" wrapText="1"/>
    </xf>
    <xf numFmtId="0" fontId="8" fillId="33" borderId="10" xfId="0" applyFont="1" applyFill="1" applyBorder="1" applyAlignment="1">
      <alignment horizontal="left" vertical="center" wrapText="1"/>
    </xf>
    <xf numFmtId="0" fontId="5" fillId="0" borderId="0" xfId="0" applyFont="1" applyAlignment="1">
      <alignment horizontal="justify" vertical="center"/>
    </xf>
    <xf numFmtId="0" fontId="40" fillId="0" borderId="0" xfId="0" applyFont="1" applyAlignment="1">
      <alignment horizontal="center" vertical="center" wrapText="1"/>
    </xf>
    <xf numFmtId="0" fontId="36" fillId="34" borderId="0" xfId="0" applyFont="1" applyFill="1" applyAlignment="1">
      <alignment vertical="center" wrapText="1"/>
    </xf>
    <xf numFmtId="0" fontId="3" fillId="0" borderId="11" xfId="0" applyFont="1" applyBorder="1" applyAlignment="1">
      <alignment horizontal="right"/>
    </xf>
    <xf numFmtId="0" fontId="9" fillId="0" borderId="0" xfId="0" applyFont="1" applyAlignment="1">
      <alignment horizontal="right" wrapText="1"/>
    </xf>
    <xf numFmtId="0" fontId="9" fillId="0" borderId="0" xfId="0" applyFont="1" applyAlignment="1">
      <alignment horizontal="right"/>
    </xf>
    <xf numFmtId="165" fontId="41" fillId="33" borderId="10" xfId="60" applyFont="1" applyFill="1" applyBorder="1" applyAlignment="1" applyProtection="1">
      <alignment horizontal="center" vertical="center" wrapText="1"/>
    </xf>
    <xf numFmtId="0" fontId="41" fillId="33" borderId="10" xfId="42" applyFont="1" applyFill="1" applyBorder="1" applyAlignment="1">
      <alignment horizontal="center" vertical="center" wrapText="1"/>
    </xf>
    <xf numFmtId="167" fontId="41" fillId="33" borderId="10" xfId="60" applyNumberFormat="1" applyFont="1" applyFill="1" applyBorder="1" applyAlignment="1" applyProtection="1">
      <alignment horizontal="center" vertical="center" wrapText="1"/>
    </xf>
  </cellXfs>
  <cellStyles count="65">
    <cellStyle name="20% - Акцент1 2" xfId="2" xr:uid="{00000000-0005-0000-0000-000000000000}"/>
    <cellStyle name="20% - Акцент2 2" xfId="3" xr:uid="{00000000-0005-0000-0000-000001000000}"/>
    <cellStyle name="20% - Акцент3 2" xfId="4" xr:uid="{00000000-0005-0000-0000-000002000000}"/>
    <cellStyle name="20% - Акцент4 2" xfId="5" xr:uid="{00000000-0005-0000-0000-000003000000}"/>
    <cellStyle name="20% - Акцент5 2" xfId="6" xr:uid="{00000000-0005-0000-0000-000004000000}"/>
    <cellStyle name="20% - Акцент6 2" xfId="7" xr:uid="{00000000-0005-0000-0000-000005000000}"/>
    <cellStyle name="40% - Акцент1 2" xfId="8" xr:uid="{00000000-0005-0000-0000-000006000000}"/>
    <cellStyle name="40% - Акцент2 2" xfId="9" xr:uid="{00000000-0005-0000-0000-000007000000}"/>
    <cellStyle name="40% - Акцент3 2" xfId="10" xr:uid="{00000000-0005-0000-0000-000008000000}"/>
    <cellStyle name="40% - Акцент4 2" xfId="11" xr:uid="{00000000-0005-0000-0000-000009000000}"/>
    <cellStyle name="40% - Акцент5 2" xfId="12" xr:uid="{00000000-0005-0000-0000-00000A000000}"/>
    <cellStyle name="40% - Акцент6 2" xfId="13" xr:uid="{00000000-0005-0000-0000-00000B000000}"/>
    <cellStyle name="60% - Акцент1 2" xfId="14" xr:uid="{00000000-0005-0000-0000-00000C000000}"/>
    <cellStyle name="60% - Акцент2 2" xfId="15" xr:uid="{00000000-0005-0000-0000-00000D000000}"/>
    <cellStyle name="60% - Акцент3 2" xfId="16" xr:uid="{00000000-0005-0000-0000-00000E000000}"/>
    <cellStyle name="60% - Акцент4 2" xfId="17" xr:uid="{00000000-0005-0000-0000-00000F000000}"/>
    <cellStyle name="60% - Акцент5 2" xfId="18" xr:uid="{00000000-0005-0000-0000-000010000000}"/>
    <cellStyle name="60% - Акцент6 2" xfId="19" xr:uid="{00000000-0005-0000-0000-000011000000}"/>
    <cellStyle name="Normal 2" xfId="20" xr:uid="{00000000-0005-0000-0000-000012000000}"/>
    <cellStyle name="Normal 3" xfId="21" xr:uid="{00000000-0005-0000-0000-000013000000}"/>
    <cellStyle name="Normal_Sheet1" xfId="22" xr:uid="{00000000-0005-0000-0000-000014000000}"/>
    <cellStyle name="Standard 2" xfId="23" xr:uid="{00000000-0005-0000-0000-000015000000}"/>
    <cellStyle name="Standard_Tabelle1" xfId="24" xr:uid="{00000000-0005-0000-0000-000016000000}"/>
    <cellStyle name="Акцент1 2" xfId="25" xr:uid="{00000000-0005-0000-0000-000017000000}"/>
    <cellStyle name="Акцент2 2" xfId="26" xr:uid="{00000000-0005-0000-0000-000018000000}"/>
    <cellStyle name="Акцент3 2" xfId="27" xr:uid="{00000000-0005-0000-0000-000019000000}"/>
    <cellStyle name="Акцент4 2" xfId="28" xr:uid="{00000000-0005-0000-0000-00001A000000}"/>
    <cellStyle name="Акцент5 2" xfId="29" xr:uid="{00000000-0005-0000-0000-00001B000000}"/>
    <cellStyle name="Акцент6 2" xfId="30" xr:uid="{00000000-0005-0000-0000-00001C000000}"/>
    <cellStyle name="Ввод  2" xfId="31" xr:uid="{00000000-0005-0000-0000-00001D000000}"/>
    <cellStyle name="Вывод 2" xfId="32" xr:uid="{00000000-0005-0000-0000-00001E000000}"/>
    <cellStyle name="Вычисление 2" xfId="33" xr:uid="{00000000-0005-0000-0000-00001F000000}"/>
    <cellStyle name="Заголовок 1 2" xfId="34" xr:uid="{00000000-0005-0000-0000-000020000000}"/>
    <cellStyle name="Заголовок 2 2" xfId="35" xr:uid="{00000000-0005-0000-0000-000021000000}"/>
    <cellStyle name="Заголовок 3 2" xfId="36" xr:uid="{00000000-0005-0000-0000-000022000000}"/>
    <cellStyle name="Заголовок 4 2" xfId="37" xr:uid="{00000000-0005-0000-0000-000023000000}"/>
    <cellStyle name="Итог 2" xfId="38" xr:uid="{00000000-0005-0000-0000-000024000000}"/>
    <cellStyle name="Контрольная ячейка 2" xfId="39" xr:uid="{00000000-0005-0000-0000-000025000000}"/>
    <cellStyle name="Название 2" xfId="40" xr:uid="{00000000-0005-0000-0000-000026000000}"/>
    <cellStyle name="Нейтральный 2" xfId="41" xr:uid="{00000000-0005-0000-0000-000027000000}"/>
    <cellStyle name="Обычный" xfId="0" builtinId="0"/>
    <cellStyle name="Обычный 2" xfId="42" xr:uid="{00000000-0005-0000-0000-000029000000}"/>
    <cellStyle name="Обычный 2 16" xfId="43" xr:uid="{00000000-0005-0000-0000-00002A000000}"/>
    <cellStyle name="Обычный 2 2" xfId="44" xr:uid="{00000000-0005-0000-0000-00002B000000}"/>
    <cellStyle name="Обычный 2 3" xfId="45" xr:uid="{00000000-0005-0000-0000-00002C000000}"/>
    <cellStyle name="Обычный 2 3 2" xfId="46" xr:uid="{00000000-0005-0000-0000-00002D000000}"/>
    <cellStyle name="Обычный 3" xfId="47" xr:uid="{00000000-0005-0000-0000-00002E000000}"/>
    <cellStyle name="Обычный 3 2" xfId="48" xr:uid="{00000000-0005-0000-0000-00002F000000}"/>
    <cellStyle name="Обычный 4" xfId="49" xr:uid="{00000000-0005-0000-0000-000030000000}"/>
    <cellStyle name="Обычный 5" xfId="50" xr:uid="{00000000-0005-0000-0000-000031000000}"/>
    <cellStyle name="Обычный 5 2" xfId="51" xr:uid="{00000000-0005-0000-0000-000032000000}"/>
    <cellStyle name="Обычный 6" xfId="52" xr:uid="{00000000-0005-0000-0000-000033000000}"/>
    <cellStyle name="Обычный 7" xfId="1" xr:uid="{00000000-0005-0000-0000-000034000000}"/>
    <cellStyle name="Плохой 2" xfId="53" xr:uid="{00000000-0005-0000-0000-000035000000}"/>
    <cellStyle name="Пояснение 2" xfId="54" xr:uid="{00000000-0005-0000-0000-000036000000}"/>
    <cellStyle name="Примечание 2" xfId="55" xr:uid="{00000000-0005-0000-0000-000037000000}"/>
    <cellStyle name="Связанная ячейка 2" xfId="56" xr:uid="{00000000-0005-0000-0000-000038000000}"/>
    <cellStyle name="Стиль 1" xfId="57" xr:uid="{00000000-0005-0000-0000-000039000000}"/>
    <cellStyle name="Текст предупреждения 2" xfId="58" xr:uid="{00000000-0005-0000-0000-00003A000000}"/>
    <cellStyle name="Финансовый" xfId="64" builtinId="3"/>
    <cellStyle name="Финансовый 2" xfId="60" xr:uid="{00000000-0005-0000-0000-00003C000000}"/>
    <cellStyle name="Финансовый 2 2" xfId="61" xr:uid="{00000000-0005-0000-0000-00003D000000}"/>
    <cellStyle name="Финансовый 3" xfId="62" xr:uid="{00000000-0005-0000-0000-00003E000000}"/>
    <cellStyle name="Финансовый 4" xfId="59" xr:uid="{00000000-0005-0000-0000-00003F000000}"/>
    <cellStyle name="Хороший 2" xfId="63" xr:uid="{00000000-0005-0000-0000-000040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P79"/>
  <sheetViews>
    <sheetView zoomScaleNormal="100" workbookViewId="0">
      <selection activeCell="B58" sqref="B58:C68"/>
    </sheetView>
  </sheetViews>
  <sheetFormatPr defaultRowHeight="15" x14ac:dyDescent="0.25"/>
  <cols>
    <col min="1" max="1" width="4.28515625" customWidth="1"/>
    <col min="2" max="2" width="25.28515625" customWidth="1"/>
    <col min="3" max="3" width="116.140625" customWidth="1"/>
    <col min="4" max="4" width="10.42578125" customWidth="1"/>
    <col min="5" max="5" width="7" bestFit="1" customWidth="1"/>
    <col min="6" max="6" width="12.140625" customWidth="1"/>
    <col min="7" max="7" width="13.28515625" customWidth="1"/>
  </cols>
  <sheetData>
    <row r="1" spans="1:7" x14ac:dyDescent="0.25">
      <c r="A1" s="53" t="s">
        <v>21</v>
      </c>
      <c r="B1" s="53"/>
      <c r="C1" s="53"/>
      <c r="D1" s="53"/>
      <c r="E1" s="53"/>
      <c r="F1" s="53"/>
      <c r="G1" s="53"/>
    </row>
    <row r="2" spans="1:7" ht="38.25" x14ac:dyDescent="0.25">
      <c r="A2" s="1" t="s">
        <v>0</v>
      </c>
      <c r="B2" s="1" t="s">
        <v>1</v>
      </c>
      <c r="C2" s="1" t="s">
        <v>2</v>
      </c>
      <c r="D2" s="1" t="s">
        <v>3</v>
      </c>
      <c r="E2" s="1" t="s">
        <v>4</v>
      </c>
      <c r="F2" s="1" t="s">
        <v>5</v>
      </c>
      <c r="G2" s="1" t="s">
        <v>6</v>
      </c>
    </row>
    <row r="3" spans="1:7" x14ac:dyDescent="0.25">
      <c r="A3" s="1">
        <v>1</v>
      </c>
      <c r="B3" s="1">
        <v>2</v>
      </c>
      <c r="C3" s="1">
        <v>3</v>
      </c>
      <c r="D3" s="1">
        <v>4</v>
      </c>
      <c r="E3" s="1">
        <v>5</v>
      </c>
      <c r="F3" s="1">
        <v>6</v>
      </c>
      <c r="G3" s="1">
        <v>7</v>
      </c>
    </row>
    <row r="4" spans="1:7" ht="25.5" hidden="1" x14ac:dyDescent="0.25">
      <c r="A4" s="17">
        <v>1</v>
      </c>
      <c r="B4" s="41" t="s">
        <v>22</v>
      </c>
      <c r="C4" s="41" t="s">
        <v>23</v>
      </c>
      <c r="D4" s="42" t="s">
        <v>13</v>
      </c>
      <c r="E4" s="43">
        <v>1000</v>
      </c>
      <c r="F4" s="44">
        <v>140</v>
      </c>
      <c r="G4" s="18">
        <f>E4*F4</f>
        <v>140000</v>
      </c>
    </row>
    <row r="5" spans="1:7" ht="25.5" hidden="1" x14ac:dyDescent="0.25">
      <c r="A5" s="17">
        <v>2</v>
      </c>
      <c r="B5" s="41" t="s">
        <v>22</v>
      </c>
      <c r="C5" s="41" t="s">
        <v>24</v>
      </c>
      <c r="D5" s="42" t="s">
        <v>13</v>
      </c>
      <c r="E5" s="43">
        <v>3250</v>
      </c>
      <c r="F5" s="44">
        <v>162.5</v>
      </c>
      <c r="G5" s="18">
        <f t="shared" ref="G5:G68" si="0">E5*F5</f>
        <v>528125</v>
      </c>
    </row>
    <row r="6" spans="1:7" ht="25.5" hidden="1" x14ac:dyDescent="0.25">
      <c r="A6" s="17">
        <v>3</v>
      </c>
      <c r="B6" s="41" t="s">
        <v>25</v>
      </c>
      <c r="C6" s="41" t="s">
        <v>26</v>
      </c>
      <c r="D6" s="42" t="s">
        <v>13</v>
      </c>
      <c r="E6" s="44">
        <v>10</v>
      </c>
      <c r="F6" s="45">
        <v>61250</v>
      </c>
      <c r="G6" s="18">
        <f t="shared" si="0"/>
        <v>612500</v>
      </c>
    </row>
    <row r="7" spans="1:7" ht="25.5" hidden="1" x14ac:dyDescent="0.25">
      <c r="A7" s="17">
        <v>4</v>
      </c>
      <c r="B7" s="41" t="s">
        <v>27</v>
      </c>
      <c r="C7" s="41" t="s">
        <v>28</v>
      </c>
      <c r="D7" s="42" t="s">
        <v>13</v>
      </c>
      <c r="E7" s="44">
        <v>10</v>
      </c>
      <c r="F7" s="45">
        <v>53750</v>
      </c>
      <c r="G7" s="18">
        <f t="shared" si="0"/>
        <v>537500</v>
      </c>
    </row>
    <row r="8" spans="1:7" ht="76.5" hidden="1" x14ac:dyDescent="0.25">
      <c r="A8" s="17">
        <v>5</v>
      </c>
      <c r="B8" s="41" t="s">
        <v>29</v>
      </c>
      <c r="C8" s="46" t="s">
        <v>30</v>
      </c>
      <c r="D8" s="42" t="s">
        <v>13</v>
      </c>
      <c r="E8" s="44">
        <v>200</v>
      </c>
      <c r="F8" s="45">
        <v>9750</v>
      </c>
      <c r="G8" s="18">
        <f t="shared" si="0"/>
        <v>1950000</v>
      </c>
    </row>
    <row r="9" spans="1:7" ht="25.5" hidden="1" x14ac:dyDescent="0.25">
      <c r="A9" s="17">
        <v>6</v>
      </c>
      <c r="B9" s="41" t="s">
        <v>31</v>
      </c>
      <c r="C9" s="46" t="s">
        <v>32</v>
      </c>
      <c r="D9" s="42" t="s">
        <v>33</v>
      </c>
      <c r="E9" s="44">
        <v>250</v>
      </c>
      <c r="F9" s="44">
        <v>1400</v>
      </c>
      <c r="G9" s="18">
        <f t="shared" si="0"/>
        <v>350000</v>
      </c>
    </row>
    <row r="10" spans="1:7" ht="51" hidden="1" x14ac:dyDescent="0.25">
      <c r="A10" s="36">
        <v>7</v>
      </c>
      <c r="B10" s="41" t="s">
        <v>34</v>
      </c>
      <c r="C10" s="46" t="s">
        <v>35</v>
      </c>
      <c r="D10" s="42" t="s">
        <v>13</v>
      </c>
      <c r="E10" s="44">
        <v>300</v>
      </c>
      <c r="F10" s="44">
        <v>118.2</v>
      </c>
      <c r="G10" s="18">
        <f t="shared" si="0"/>
        <v>35460</v>
      </c>
    </row>
    <row r="11" spans="1:7" ht="63.75" hidden="1" x14ac:dyDescent="0.25">
      <c r="A11" s="17">
        <v>8</v>
      </c>
      <c r="B11" s="41" t="s">
        <v>36</v>
      </c>
      <c r="C11" s="41" t="s">
        <v>37</v>
      </c>
      <c r="D11" s="42" t="s">
        <v>38</v>
      </c>
      <c r="E11" s="44">
        <v>8</v>
      </c>
      <c r="F11" s="45">
        <v>176750</v>
      </c>
      <c r="G11" s="18">
        <f t="shared" si="0"/>
        <v>1414000</v>
      </c>
    </row>
    <row r="12" spans="1:7" ht="25.5" hidden="1" x14ac:dyDescent="0.25">
      <c r="A12" s="17">
        <v>9</v>
      </c>
      <c r="B12" s="41" t="s">
        <v>39</v>
      </c>
      <c r="C12" s="41" t="s">
        <v>40</v>
      </c>
      <c r="D12" s="42" t="s">
        <v>14</v>
      </c>
      <c r="E12" s="44">
        <v>1</v>
      </c>
      <c r="F12" s="45">
        <v>161625</v>
      </c>
      <c r="G12" s="18">
        <f t="shared" si="0"/>
        <v>161625</v>
      </c>
    </row>
    <row r="13" spans="1:7" ht="38.25" hidden="1" x14ac:dyDescent="0.25">
      <c r="A13" s="17">
        <v>10</v>
      </c>
      <c r="B13" s="41" t="s">
        <v>41</v>
      </c>
      <c r="C13" s="41" t="s">
        <v>42</v>
      </c>
      <c r="D13" s="42" t="s">
        <v>14</v>
      </c>
      <c r="E13" s="44">
        <v>1</v>
      </c>
      <c r="F13" s="45">
        <v>140500</v>
      </c>
      <c r="G13" s="18">
        <f t="shared" si="0"/>
        <v>140500</v>
      </c>
    </row>
    <row r="14" spans="1:7" ht="25.5" hidden="1" x14ac:dyDescent="0.25">
      <c r="A14" s="17">
        <v>11</v>
      </c>
      <c r="B14" s="41" t="s">
        <v>43</v>
      </c>
      <c r="C14" s="41" t="s">
        <v>44</v>
      </c>
      <c r="D14" s="42" t="s">
        <v>14</v>
      </c>
      <c r="E14" s="44">
        <v>1</v>
      </c>
      <c r="F14" s="45">
        <v>140500</v>
      </c>
      <c r="G14" s="18">
        <f t="shared" si="0"/>
        <v>140500</v>
      </c>
    </row>
    <row r="15" spans="1:7" ht="51" hidden="1" x14ac:dyDescent="0.25">
      <c r="A15" s="17">
        <v>12</v>
      </c>
      <c r="B15" s="41" t="s">
        <v>45</v>
      </c>
      <c r="C15" s="41" t="s">
        <v>46</v>
      </c>
      <c r="D15" s="42" t="s">
        <v>14</v>
      </c>
      <c r="E15" s="44">
        <v>2</v>
      </c>
      <c r="F15" s="45">
        <v>17500</v>
      </c>
      <c r="G15" s="18">
        <f t="shared" si="0"/>
        <v>35000</v>
      </c>
    </row>
    <row r="16" spans="1:7" ht="25.5" hidden="1" x14ac:dyDescent="0.25">
      <c r="A16" s="17">
        <v>13</v>
      </c>
      <c r="B16" s="41" t="s">
        <v>47</v>
      </c>
      <c r="C16" s="41" t="s">
        <v>48</v>
      </c>
      <c r="D16" s="42" t="s">
        <v>49</v>
      </c>
      <c r="E16" s="44">
        <v>4</v>
      </c>
      <c r="F16" s="45">
        <v>16665</v>
      </c>
      <c r="G16" s="18">
        <f t="shared" si="0"/>
        <v>66660</v>
      </c>
    </row>
    <row r="17" spans="1:7" ht="25.5" hidden="1" x14ac:dyDescent="0.25">
      <c r="A17" s="17">
        <v>14</v>
      </c>
      <c r="B17" s="41" t="s">
        <v>50</v>
      </c>
      <c r="C17" s="41" t="s">
        <v>51</v>
      </c>
      <c r="D17" s="42" t="s">
        <v>49</v>
      </c>
      <c r="E17" s="44">
        <v>4</v>
      </c>
      <c r="F17" s="45">
        <v>9275</v>
      </c>
      <c r="G17" s="18">
        <f t="shared" si="0"/>
        <v>37100</v>
      </c>
    </row>
    <row r="18" spans="1:7" ht="25.5" hidden="1" x14ac:dyDescent="0.25">
      <c r="A18" s="17">
        <v>15</v>
      </c>
      <c r="B18" s="41" t="s">
        <v>52</v>
      </c>
      <c r="C18" s="47" t="s">
        <v>53</v>
      </c>
      <c r="D18" s="42" t="s">
        <v>13</v>
      </c>
      <c r="E18" s="44">
        <v>60</v>
      </c>
      <c r="F18" s="44">
        <v>712.5</v>
      </c>
      <c r="G18" s="18">
        <f t="shared" si="0"/>
        <v>42750</v>
      </c>
    </row>
    <row r="19" spans="1:7" ht="25.5" hidden="1" x14ac:dyDescent="0.25">
      <c r="A19" s="36">
        <v>16</v>
      </c>
      <c r="B19" s="41" t="s">
        <v>54</v>
      </c>
      <c r="C19" s="47" t="s">
        <v>55</v>
      </c>
      <c r="D19" s="42" t="s">
        <v>13</v>
      </c>
      <c r="E19" s="44">
        <v>60</v>
      </c>
      <c r="F19" s="44">
        <v>712.5</v>
      </c>
      <c r="G19" s="18">
        <f t="shared" si="0"/>
        <v>42750</v>
      </c>
    </row>
    <row r="20" spans="1:7" ht="25.5" hidden="1" x14ac:dyDescent="0.25">
      <c r="A20" s="17">
        <v>17</v>
      </c>
      <c r="B20" s="41" t="s">
        <v>56</v>
      </c>
      <c r="C20" s="47" t="s">
        <v>57</v>
      </c>
      <c r="D20" s="42" t="s">
        <v>14</v>
      </c>
      <c r="E20" s="44">
        <v>100</v>
      </c>
      <c r="F20" s="45">
        <v>15000</v>
      </c>
      <c r="G20" s="18">
        <f t="shared" si="0"/>
        <v>1500000</v>
      </c>
    </row>
    <row r="21" spans="1:7" hidden="1" x14ac:dyDescent="0.25">
      <c r="A21" s="17">
        <v>18</v>
      </c>
      <c r="B21" s="41" t="s">
        <v>58</v>
      </c>
      <c r="C21" s="41" t="s">
        <v>59</v>
      </c>
      <c r="D21" s="42" t="s">
        <v>13</v>
      </c>
      <c r="E21" s="44">
        <v>4</v>
      </c>
      <c r="F21" s="45">
        <v>7175</v>
      </c>
      <c r="G21" s="18">
        <f t="shared" si="0"/>
        <v>28700</v>
      </c>
    </row>
    <row r="22" spans="1:7" hidden="1" x14ac:dyDescent="0.25">
      <c r="A22" s="36">
        <v>19</v>
      </c>
      <c r="B22" s="41" t="s">
        <v>60</v>
      </c>
      <c r="C22" s="47" t="s">
        <v>61</v>
      </c>
      <c r="D22" s="42" t="s">
        <v>13</v>
      </c>
      <c r="E22" s="44">
        <v>2</v>
      </c>
      <c r="F22" s="45">
        <v>6000</v>
      </c>
      <c r="G22" s="18">
        <f t="shared" si="0"/>
        <v>12000</v>
      </c>
    </row>
    <row r="23" spans="1:7" hidden="1" x14ac:dyDescent="0.25">
      <c r="A23" s="17">
        <v>20</v>
      </c>
      <c r="B23" s="41" t="s">
        <v>60</v>
      </c>
      <c r="C23" s="47" t="s">
        <v>62</v>
      </c>
      <c r="D23" s="42" t="s">
        <v>13</v>
      </c>
      <c r="E23" s="44">
        <v>2</v>
      </c>
      <c r="F23" s="45">
        <v>7000</v>
      </c>
      <c r="G23" s="18">
        <f t="shared" si="0"/>
        <v>14000</v>
      </c>
    </row>
    <row r="24" spans="1:7" hidden="1" x14ac:dyDescent="0.25">
      <c r="A24" s="17">
        <v>21</v>
      </c>
      <c r="B24" s="41" t="s">
        <v>60</v>
      </c>
      <c r="C24" s="47" t="s">
        <v>63</v>
      </c>
      <c r="D24" s="42" t="s">
        <v>13</v>
      </c>
      <c r="E24" s="44">
        <v>2</v>
      </c>
      <c r="F24" s="45">
        <v>2500</v>
      </c>
      <c r="G24" s="18">
        <f t="shared" si="0"/>
        <v>5000</v>
      </c>
    </row>
    <row r="25" spans="1:7" hidden="1" x14ac:dyDescent="0.25">
      <c r="A25" s="36">
        <v>22</v>
      </c>
      <c r="B25" s="41" t="s">
        <v>60</v>
      </c>
      <c r="C25" s="47" t="s">
        <v>64</v>
      </c>
      <c r="D25" s="42" t="s">
        <v>13</v>
      </c>
      <c r="E25" s="44">
        <v>2</v>
      </c>
      <c r="F25" s="45">
        <v>3750</v>
      </c>
      <c r="G25" s="18">
        <f t="shared" si="0"/>
        <v>7500</v>
      </c>
    </row>
    <row r="26" spans="1:7" hidden="1" x14ac:dyDescent="0.25">
      <c r="A26" s="17">
        <v>23</v>
      </c>
      <c r="B26" s="41" t="s">
        <v>60</v>
      </c>
      <c r="C26" s="47" t="s">
        <v>65</v>
      </c>
      <c r="D26" s="42" t="s">
        <v>13</v>
      </c>
      <c r="E26" s="44">
        <v>2</v>
      </c>
      <c r="F26" s="45">
        <v>4500</v>
      </c>
      <c r="G26" s="18">
        <f t="shared" si="0"/>
        <v>9000</v>
      </c>
    </row>
    <row r="27" spans="1:7" ht="38.25" hidden="1" x14ac:dyDescent="0.25">
      <c r="A27" s="17">
        <v>24</v>
      </c>
      <c r="B27" s="41" t="s">
        <v>66</v>
      </c>
      <c r="C27" s="41" t="s">
        <v>67</v>
      </c>
      <c r="D27" s="42" t="s">
        <v>13</v>
      </c>
      <c r="E27" s="44">
        <v>16</v>
      </c>
      <c r="F27" s="45">
        <v>25000</v>
      </c>
      <c r="G27" s="18">
        <f t="shared" si="0"/>
        <v>400000</v>
      </c>
    </row>
    <row r="28" spans="1:7" ht="25.5" hidden="1" x14ac:dyDescent="0.25">
      <c r="A28" s="36">
        <v>25</v>
      </c>
      <c r="B28" s="41" t="s">
        <v>68</v>
      </c>
      <c r="C28" s="41" t="s">
        <v>69</v>
      </c>
      <c r="D28" s="42" t="s">
        <v>13</v>
      </c>
      <c r="E28" s="43">
        <v>2000</v>
      </c>
      <c r="F28" s="44">
        <v>537.5</v>
      </c>
      <c r="G28" s="18">
        <f t="shared" si="0"/>
        <v>1075000</v>
      </c>
    </row>
    <row r="29" spans="1:7" ht="25.5" hidden="1" x14ac:dyDescent="0.25">
      <c r="A29" s="17">
        <v>26</v>
      </c>
      <c r="B29" s="41" t="s">
        <v>70</v>
      </c>
      <c r="C29" s="41" t="s">
        <v>71</v>
      </c>
      <c r="D29" s="42" t="s">
        <v>72</v>
      </c>
      <c r="E29" s="44">
        <v>4</v>
      </c>
      <c r="F29" s="45">
        <v>4000</v>
      </c>
      <c r="G29" s="18">
        <f t="shared" si="0"/>
        <v>16000</v>
      </c>
    </row>
    <row r="30" spans="1:7" ht="38.25" hidden="1" x14ac:dyDescent="0.25">
      <c r="A30" s="17">
        <v>27</v>
      </c>
      <c r="B30" s="41" t="s">
        <v>73</v>
      </c>
      <c r="C30" s="41" t="s">
        <v>74</v>
      </c>
      <c r="D30" s="42" t="s">
        <v>14</v>
      </c>
      <c r="E30" s="44">
        <v>60</v>
      </c>
      <c r="F30" s="45">
        <v>15000</v>
      </c>
      <c r="G30" s="18">
        <f t="shared" si="0"/>
        <v>900000</v>
      </c>
    </row>
    <row r="31" spans="1:7" ht="38.25" hidden="1" x14ac:dyDescent="0.25">
      <c r="A31" s="36">
        <v>28</v>
      </c>
      <c r="B31" s="41" t="s">
        <v>75</v>
      </c>
      <c r="C31" s="41" t="s">
        <v>76</v>
      </c>
      <c r="D31" s="42" t="s">
        <v>14</v>
      </c>
      <c r="E31" s="44">
        <v>1</v>
      </c>
      <c r="F31" s="45">
        <v>7500</v>
      </c>
      <c r="G31" s="18">
        <f t="shared" si="0"/>
        <v>7500</v>
      </c>
    </row>
    <row r="32" spans="1:7" hidden="1" x14ac:dyDescent="0.25">
      <c r="A32" s="17">
        <v>29</v>
      </c>
      <c r="B32" s="41" t="s">
        <v>77</v>
      </c>
      <c r="C32" s="41" t="s">
        <v>78</v>
      </c>
      <c r="D32" s="42" t="s">
        <v>13</v>
      </c>
      <c r="E32" s="44">
        <v>20</v>
      </c>
      <c r="F32" s="44">
        <v>250</v>
      </c>
      <c r="G32" s="18">
        <f t="shared" si="0"/>
        <v>5000</v>
      </c>
    </row>
    <row r="33" spans="1:7" ht="38.25" hidden="1" x14ac:dyDescent="0.25">
      <c r="A33" s="17">
        <v>30</v>
      </c>
      <c r="B33" s="41" t="s">
        <v>79</v>
      </c>
      <c r="C33" s="41" t="s">
        <v>80</v>
      </c>
      <c r="D33" s="42" t="s">
        <v>13</v>
      </c>
      <c r="E33" s="44">
        <v>50</v>
      </c>
      <c r="F33" s="44">
        <v>192.5</v>
      </c>
      <c r="G33" s="18">
        <f t="shared" si="0"/>
        <v>9625</v>
      </c>
    </row>
    <row r="34" spans="1:7" hidden="1" x14ac:dyDescent="0.25">
      <c r="A34" s="36">
        <v>31</v>
      </c>
      <c r="B34" s="41" t="s">
        <v>81</v>
      </c>
      <c r="C34" s="41" t="s">
        <v>82</v>
      </c>
      <c r="D34" s="42" t="s">
        <v>13</v>
      </c>
      <c r="E34" s="44">
        <v>20</v>
      </c>
      <c r="F34" s="45">
        <v>4000</v>
      </c>
      <c r="G34" s="18">
        <f t="shared" si="0"/>
        <v>80000</v>
      </c>
    </row>
    <row r="35" spans="1:7" ht="25.5" hidden="1" x14ac:dyDescent="0.25">
      <c r="A35" s="17">
        <v>32</v>
      </c>
      <c r="B35" s="41" t="s">
        <v>83</v>
      </c>
      <c r="C35" s="41" t="s">
        <v>84</v>
      </c>
      <c r="D35" s="42" t="s">
        <v>13</v>
      </c>
      <c r="E35" s="43">
        <v>2000</v>
      </c>
      <c r="F35" s="44">
        <v>575</v>
      </c>
      <c r="G35" s="18">
        <f t="shared" si="0"/>
        <v>1150000</v>
      </c>
    </row>
    <row r="36" spans="1:7" ht="25.5" hidden="1" x14ac:dyDescent="0.25">
      <c r="A36" s="17">
        <v>33</v>
      </c>
      <c r="B36" s="41" t="s">
        <v>85</v>
      </c>
      <c r="C36" s="41" t="s">
        <v>86</v>
      </c>
      <c r="D36" s="42" t="s">
        <v>14</v>
      </c>
      <c r="E36" s="44">
        <v>10</v>
      </c>
      <c r="F36" s="44">
        <v>625</v>
      </c>
      <c r="G36" s="18">
        <f t="shared" si="0"/>
        <v>6250</v>
      </c>
    </row>
    <row r="37" spans="1:7" ht="25.5" hidden="1" x14ac:dyDescent="0.25">
      <c r="A37" s="36">
        <v>34</v>
      </c>
      <c r="B37" s="41" t="s">
        <v>85</v>
      </c>
      <c r="C37" s="41" t="s">
        <v>87</v>
      </c>
      <c r="D37" s="42" t="s">
        <v>14</v>
      </c>
      <c r="E37" s="44">
        <v>10</v>
      </c>
      <c r="F37" s="44">
        <v>662.5</v>
      </c>
      <c r="G37" s="18">
        <f t="shared" si="0"/>
        <v>6625</v>
      </c>
    </row>
    <row r="38" spans="1:7" ht="25.5" hidden="1" x14ac:dyDescent="0.25">
      <c r="A38" s="17">
        <v>35</v>
      </c>
      <c r="B38" s="41" t="s">
        <v>88</v>
      </c>
      <c r="C38" s="41" t="s">
        <v>89</v>
      </c>
      <c r="D38" s="42" t="s">
        <v>14</v>
      </c>
      <c r="E38" s="44">
        <v>60</v>
      </c>
      <c r="F38" s="45">
        <v>1375</v>
      </c>
      <c r="G38" s="18">
        <f t="shared" si="0"/>
        <v>82500</v>
      </c>
    </row>
    <row r="39" spans="1:7" ht="25.5" hidden="1" x14ac:dyDescent="0.25">
      <c r="A39" s="17">
        <v>36</v>
      </c>
      <c r="B39" s="41" t="s">
        <v>90</v>
      </c>
      <c r="C39" s="41" t="s">
        <v>91</v>
      </c>
      <c r="D39" s="42" t="s">
        <v>13</v>
      </c>
      <c r="E39" s="44">
        <v>40</v>
      </c>
      <c r="F39" s="45">
        <v>3000</v>
      </c>
      <c r="G39" s="18">
        <f t="shared" si="0"/>
        <v>120000</v>
      </c>
    </row>
    <row r="40" spans="1:7" ht="25.5" hidden="1" x14ac:dyDescent="0.25">
      <c r="A40" s="36">
        <v>37</v>
      </c>
      <c r="B40" s="41" t="s">
        <v>90</v>
      </c>
      <c r="C40" s="41" t="s">
        <v>92</v>
      </c>
      <c r="D40" s="42" t="s">
        <v>13</v>
      </c>
      <c r="E40" s="44">
        <v>40</v>
      </c>
      <c r="F40" s="45">
        <v>3000</v>
      </c>
      <c r="G40" s="18">
        <f t="shared" si="0"/>
        <v>120000</v>
      </c>
    </row>
    <row r="41" spans="1:7" hidden="1" x14ac:dyDescent="0.25">
      <c r="A41" s="17">
        <v>38</v>
      </c>
      <c r="B41" s="41" t="s">
        <v>93</v>
      </c>
      <c r="C41" s="41" t="s">
        <v>94</v>
      </c>
      <c r="D41" s="42" t="s">
        <v>13</v>
      </c>
      <c r="E41" s="44">
        <v>4</v>
      </c>
      <c r="F41" s="45">
        <v>2200</v>
      </c>
      <c r="G41" s="18">
        <f t="shared" si="0"/>
        <v>8800</v>
      </c>
    </row>
    <row r="42" spans="1:7" hidden="1" x14ac:dyDescent="0.25">
      <c r="A42" s="17">
        <v>39</v>
      </c>
      <c r="B42" s="41" t="s">
        <v>93</v>
      </c>
      <c r="C42" s="41" t="s">
        <v>95</v>
      </c>
      <c r="D42" s="42" t="s">
        <v>13</v>
      </c>
      <c r="E42" s="44">
        <v>4</v>
      </c>
      <c r="F42" s="45">
        <v>4000</v>
      </c>
      <c r="G42" s="18">
        <f t="shared" si="0"/>
        <v>16000</v>
      </c>
    </row>
    <row r="43" spans="1:7" hidden="1" x14ac:dyDescent="0.25">
      <c r="A43" s="36">
        <v>40</v>
      </c>
      <c r="B43" s="41" t="s">
        <v>93</v>
      </c>
      <c r="C43" s="41" t="s">
        <v>96</v>
      </c>
      <c r="D43" s="42" t="s">
        <v>13</v>
      </c>
      <c r="E43" s="44">
        <v>6</v>
      </c>
      <c r="F43" s="45">
        <v>3000</v>
      </c>
      <c r="G43" s="18">
        <f t="shared" si="0"/>
        <v>18000</v>
      </c>
    </row>
    <row r="44" spans="1:7" hidden="1" x14ac:dyDescent="0.25">
      <c r="A44" s="17">
        <v>41</v>
      </c>
      <c r="B44" s="41" t="s">
        <v>93</v>
      </c>
      <c r="C44" s="41" t="s">
        <v>97</v>
      </c>
      <c r="D44" s="42" t="s">
        <v>13</v>
      </c>
      <c r="E44" s="44">
        <v>4</v>
      </c>
      <c r="F44" s="45">
        <v>8625</v>
      </c>
      <c r="G44" s="18">
        <f t="shared" si="0"/>
        <v>34500</v>
      </c>
    </row>
    <row r="45" spans="1:7" ht="38.25" hidden="1" x14ac:dyDescent="0.25">
      <c r="A45" s="17">
        <v>42</v>
      </c>
      <c r="B45" s="41" t="s">
        <v>98</v>
      </c>
      <c r="C45" s="41" t="s">
        <v>99</v>
      </c>
      <c r="D45" s="42" t="s">
        <v>14</v>
      </c>
      <c r="E45" s="44">
        <v>2</v>
      </c>
      <c r="F45" s="45">
        <v>11100</v>
      </c>
      <c r="G45" s="18">
        <f t="shared" si="0"/>
        <v>22200</v>
      </c>
    </row>
    <row r="46" spans="1:7" ht="25.5" hidden="1" x14ac:dyDescent="0.25">
      <c r="A46" s="36">
        <v>43</v>
      </c>
      <c r="B46" s="41" t="s">
        <v>100</v>
      </c>
      <c r="C46" s="41" t="s">
        <v>101</v>
      </c>
      <c r="D46" s="42" t="s">
        <v>13</v>
      </c>
      <c r="E46" s="44">
        <v>200</v>
      </c>
      <c r="F46" s="44">
        <v>137.5</v>
      </c>
      <c r="G46" s="18">
        <f t="shared" si="0"/>
        <v>27500</v>
      </c>
    </row>
    <row r="47" spans="1:7" ht="25.5" hidden="1" x14ac:dyDescent="0.25">
      <c r="A47" s="17">
        <v>44</v>
      </c>
      <c r="B47" s="41" t="s">
        <v>102</v>
      </c>
      <c r="C47" s="41" t="s">
        <v>103</v>
      </c>
      <c r="D47" s="42" t="s">
        <v>13</v>
      </c>
      <c r="E47" s="44">
        <v>10</v>
      </c>
      <c r="F47" s="45">
        <v>8000</v>
      </c>
      <c r="G47" s="18">
        <f t="shared" si="0"/>
        <v>80000</v>
      </c>
    </row>
    <row r="48" spans="1:7" ht="25.5" hidden="1" x14ac:dyDescent="0.25">
      <c r="A48" s="17">
        <v>45</v>
      </c>
      <c r="B48" s="41" t="s">
        <v>102</v>
      </c>
      <c r="C48" s="41" t="s">
        <v>104</v>
      </c>
      <c r="D48" s="42" t="s">
        <v>13</v>
      </c>
      <c r="E48" s="44">
        <v>10</v>
      </c>
      <c r="F48" s="45">
        <v>13750</v>
      </c>
      <c r="G48" s="18">
        <f t="shared" si="0"/>
        <v>137500</v>
      </c>
    </row>
    <row r="49" spans="1:7" ht="25.5" hidden="1" x14ac:dyDescent="0.25">
      <c r="A49" s="36">
        <v>46</v>
      </c>
      <c r="B49" s="41" t="s">
        <v>105</v>
      </c>
      <c r="C49" s="41" t="s">
        <v>106</v>
      </c>
      <c r="D49" s="42" t="s">
        <v>33</v>
      </c>
      <c r="E49" s="44">
        <v>2</v>
      </c>
      <c r="F49" s="45">
        <v>3000</v>
      </c>
      <c r="G49" s="18">
        <f t="shared" si="0"/>
        <v>6000</v>
      </c>
    </row>
    <row r="50" spans="1:7" ht="25.5" hidden="1" x14ac:dyDescent="0.25">
      <c r="A50" s="17">
        <v>47</v>
      </c>
      <c r="B50" s="41" t="s">
        <v>107</v>
      </c>
      <c r="C50" s="41" t="s">
        <v>108</v>
      </c>
      <c r="D50" s="42" t="s">
        <v>33</v>
      </c>
      <c r="E50" s="44">
        <v>1</v>
      </c>
      <c r="F50" s="45">
        <v>12500</v>
      </c>
      <c r="G50" s="18">
        <f t="shared" si="0"/>
        <v>12500</v>
      </c>
    </row>
    <row r="51" spans="1:7" ht="25.5" hidden="1" x14ac:dyDescent="0.25">
      <c r="A51" s="17">
        <v>48</v>
      </c>
      <c r="B51" s="41" t="s">
        <v>109</v>
      </c>
      <c r="C51" s="41" t="s">
        <v>110</v>
      </c>
      <c r="D51" s="42" t="s">
        <v>33</v>
      </c>
      <c r="E51" s="44">
        <v>75</v>
      </c>
      <c r="F51" s="45">
        <v>990</v>
      </c>
      <c r="G51" s="18">
        <f t="shared" si="0"/>
        <v>74250</v>
      </c>
    </row>
    <row r="52" spans="1:7" ht="25.5" hidden="1" x14ac:dyDescent="0.25">
      <c r="A52" s="36">
        <v>49</v>
      </c>
      <c r="B52" s="41" t="s">
        <v>111</v>
      </c>
      <c r="C52" s="41" t="s">
        <v>112</v>
      </c>
      <c r="D52" s="42" t="s">
        <v>33</v>
      </c>
      <c r="E52" s="44">
        <v>70</v>
      </c>
      <c r="F52" s="45">
        <v>1700</v>
      </c>
      <c r="G52" s="18">
        <f t="shared" si="0"/>
        <v>119000</v>
      </c>
    </row>
    <row r="53" spans="1:7" ht="25.5" hidden="1" x14ac:dyDescent="0.25">
      <c r="A53" s="17">
        <v>50</v>
      </c>
      <c r="B53" s="41" t="s">
        <v>113</v>
      </c>
      <c r="C53" s="41" t="s">
        <v>114</v>
      </c>
      <c r="D53" s="42" t="s">
        <v>13</v>
      </c>
      <c r="E53" s="44">
        <v>2</v>
      </c>
      <c r="F53" s="45">
        <v>12500</v>
      </c>
      <c r="G53" s="18">
        <f t="shared" si="0"/>
        <v>25000</v>
      </c>
    </row>
    <row r="54" spans="1:7" ht="38.25" hidden="1" x14ac:dyDescent="0.25">
      <c r="A54" s="17">
        <v>51</v>
      </c>
      <c r="B54" s="41" t="s">
        <v>115</v>
      </c>
      <c r="C54" s="41" t="s">
        <v>116</v>
      </c>
      <c r="D54" s="42" t="s">
        <v>13</v>
      </c>
      <c r="E54" s="44">
        <v>3000</v>
      </c>
      <c r="F54" s="44">
        <v>923</v>
      </c>
      <c r="G54" s="18">
        <f t="shared" si="0"/>
        <v>2769000</v>
      </c>
    </row>
    <row r="55" spans="1:7" ht="25.5" hidden="1" x14ac:dyDescent="0.25">
      <c r="A55" s="36">
        <v>52</v>
      </c>
      <c r="B55" s="41" t="s">
        <v>117</v>
      </c>
      <c r="C55" s="41" t="s">
        <v>118</v>
      </c>
      <c r="D55" s="42" t="s">
        <v>13</v>
      </c>
      <c r="E55" s="44">
        <v>400</v>
      </c>
      <c r="F55" s="44">
        <v>862</v>
      </c>
      <c r="G55" s="18">
        <f t="shared" si="0"/>
        <v>344800</v>
      </c>
    </row>
    <row r="56" spans="1:7" ht="25.5" hidden="1" x14ac:dyDescent="0.25">
      <c r="A56" s="17">
        <v>53</v>
      </c>
      <c r="B56" s="41" t="s">
        <v>119</v>
      </c>
      <c r="C56" s="41" t="s">
        <v>120</v>
      </c>
      <c r="D56" s="42" t="s">
        <v>13</v>
      </c>
      <c r="E56" s="44">
        <v>400</v>
      </c>
      <c r="F56" s="44">
        <v>862</v>
      </c>
      <c r="G56" s="18">
        <f t="shared" si="0"/>
        <v>344800</v>
      </c>
    </row>
    <row r="57" spans="1:7" ht="25.5" hidden="1" x14ac:dyDescent="0.25">
      <c r="A57" s="17">
        <v>54</v>
      </c>
      <c r="B57" s="41" t="s">
        <v>121</v>
      </c>
      <c r="C57" s="41" t="s">
        <v>122</v>
      </c>
      <c r="D57" s="42" t="s">
        <v>13</v>
      </c>
      <c r="E57" s="44">
        <v>400</v>
      </c>
      <c r="F57" s="44">
        <v>862</v>
      </c>
      <c r="G57" s="18">
        <f t="shared" si="0"/>
        <v>344800</v>
      </c>
    </row>
    <row r="58" spans="1:7" x14ac:dyDescent="0.25">
      <c r="A58" s="36">
        <v>55</v>
      </c>
      <c r="B58" s="41" t="s">
        <v>123</v>
      </c>
      <c r="C58" s="41" t="s">
        <v>124</v>
      </c>
      <c r="D58" s="42" t="s">
        <v>13</v>
      </c>
      <c r="E58" s="44">
        <v>25</v>
      </c>
      <c r="F58" s="45">
        <v>16250</v>
      </c>
      <c r="G58" s="18">
        <f t="shared" si="0"/>
        <v>406250</v>
      </c>
    </row>
    <row r="59" spans="1:7" x14ac:dyDescent="0.25">
      <c r="A59" s="17">
        <v>56</v>
      </c>
      <c r="B59" s="41" t="s">
        <v>123</v>
      </c>
      <c r="C59" s="41" t="s">
        <v>125</v>
      </c>
      <c r="D59" s="42" t="s">
        <v>13</v>
      </c>
      <c r="E59" s="44">
        <v>25</v>
      </c>
      <c r="F59" s="45">
        <v>16250</v>
      </c>
      <c r="G59" s="18">
        <f t="shared" si="0"/>
        <v>406250</v>
      </c>
    </row>
    <row r="60" spans="1:7" x14ac:dyDescent="0.25">
      <c r="A60" s="17">
        <v>57</v>
      </c>
      <c r="B60" s="41" t="s">
        <v>126</v>
      </c>
      <c r="C60" s="41" t="s">
        <v>127</v>
      </c>
      <c r="D60" s="42" t="s">
        <v>13</v>
      </c>
      <c r="E60" s="44">
        <v>2</v>
      </c>
      <c r="F60" s="45">
        <v>13750</v>
      </c>
      <c r="G60" s="18">
        <f t="shared" si="0"/>
        <v>27500</v>
      </c>
    </row>
    <row r="61" spans="1:7" ht="51" hidden="1" x14ac:dyDescent="0.25">
      <c r="A61" s="36">
        <v>58</v>
      </c>
      <c r="B61" s="41" t="s">
        <v>128</v>
      </c>
      <c r="C61" s="41" t="s">
        <v>129</v>
      </c>
      <c r="D61" s="42" t="s">
        <v>13</v>
      </c>
      <c r="E61" s="44">
        <v>200</v>
      </c>
      <c r="F61" s="45">
        <v>60000</v>
      </c>
      <c r="G61" s="18">
        <f t="shared" si="0"/>
        <v>12000000</v>
      </c>
    </row>
    <row r="62" spans="1:7" ht="89.25" hidden="1" x14ac:dyDescent="0.25">
      <c r="A62" s="17">
        <v>59</v>
      </c>
      <c r="B62" s="41" t="s">
        <v>130</v>
      </c>
      <c r="C62" s="41" t="s">
        <v>131</v>
      </c>
      <c r="D62" s="42" t="s">
        <v>13</v>
      </c>
      <c r="E62" s="44">
        <v>50</v>
      </c>
      <c r="F62" s="45">
        <v>70750</v>
      </c>
      <c r="G62" s="18">
        <f t="shared" si="0"/>
        <v>3537500</v>
      </c>
    </row>
    <row r="63" spans="1:7" ht="38.25" hidden="1" x14ac:dyDescent="0.25">
      <c r="A63" s="17">
        <v>60</v>
      </c>
      <c r="B63" s="41" t="s">
        <v>132</v>
      </c>
      <c r="C63" s="41" t="s">
        <v>133</v>
      </c>
      <c r="D63" s="42" t="s">
        <v>13</v>
      </c>
      <c r="E63" s="42">
        <v>2000</v>
      </c>
      <c r="F63" s="42">
        <v>540</v>
      </c>
      <c r="G63" s="18">
        <f t="shared" si="0"/>
        <v>1080000</v>
      </c>
    </row>
    <row r="64" spans="1:7" ht="25.5" hidden="1" x14ac:dyDescent="0.25">
      <c r="A64" s="36">
        <v>61</v>
      </c>
      <c r="B64" s="41" t="s">
        <v>134</v>
      </c>
      <c r="C64" s="41" t="s">
        <v>135</v>
      </c>
      <c r="D64" s="42" t="s">
        <v>13</v>
      </c>
      <c r="E64" s="42">
        <v>2000</v>
      </c>
      <c r="F64" s="42">
        <v>125</v>
      </c>
      <c r="G64" s="18">
        <f t="shared" si="0"/>
        <v>250000</v>
      </c>
    </row>
    <row r="65" spans="1:16" ht="25.5" hidden="1" x14ac:dyDescent="0.25">
      <c r="A65" s="17">
        <v>62</v>
      </c>
      <c r="B65" s="41" t="s">
        <v>136</v>
      </c>
      <c r="C65" s="41" t="s">
        <v>137</v>
      </c>
      <c r="D65" s="42" t="s">
        <v>13</v>
      </c>
      <c r="E65" s="42">
        <v>300</v>
      </c>
      <c r="F65" s="48">
        <v>17420</v>
      </c>
      <c r="G65" s="18">
        <f t="shared" si="0"/>
        <v>5226000</v>
      </c>
    </row>
    <row r="66" spans="1:16" ht="51" hidden="1" x14ac:dyDescent="0.25">
      <c r="A66" s="17">
        <v>63</v>
      </c>
      <c r="B66" s="41" t="s">
        <v>138</v>
      </c>
      <c r="C66" s="41" t="s">
        <v>139</v>
      </c>
      <c r="D66" s="42" t="s">
        <v>13</v>
      </c>
      <c r="E66" s="42">
        <v>100</v>
      </c>
      <c r="F66" s="48">
        <v>54340</v>
      </c>
      <c r="G66" s="18">
        <f t="shared" si="0"/>
        <v>5434000</v>
      </c>
    </row>
    <row r="67" spans="1:16" ht="38.25" x14ac:dyDescent="0.25">
      <c r="A67" s="17">
        <v>64</v>
      </c>
      <c r="B67" s="41" t="s">
        <v>140</v>
      </c>
      <c r="C67" s="41" t="s">
        <v>141</v>
      </c>
      <c r="D67" s="42" t="s">
        <v>13</v>
      </c>
      <c r="E67" s="42">
        <v>50</v>
      </c>
      <c r="F67" s="48">
        <v>9246</v>
      </c>
      <c r="G67" s="18">
        <f t="shared" si="0"/>
        <v>462300</v>
      </c>
    </row>
    <row r="68" spans="1:16" ht="38.25" x14ac:dyDescent="0.25">
      <c r="A68" s="17">
        <v>65</v>
      </c>
      <c r="B68" s="41" t="s">
        <v>142</v>
      </c>
      <c r="C68" s="41" t="s">
        <v>143</v>
      </c>
      <c r="D68" s="42" t="s">
        <v>13</v>
      </c>
      <c r="E68" s="42">
        <v>50</v>
      </c>
      <c r="F68" s="48">
        <v>11500</v>
      </c>
      <c r="G68" s="18">
        <f t="shared" si="0"/>
        <v>575000</v>
      </c>
    </row>
    <row r="69" spans="1:16" hidden="1" x14ac:dyDescent="0.25">
      <c r="A69" s="17"/>
      <c r="B69" s="41" t="s">
        <v>12</v>
      </c>
      <c r="C69" s="49"/>
      <c r="D69" s="39"/>
      <c r="E69" s="39"/>
      <c r="F69" s="18"/>
      <c r="G69" s="18">
        <f>SUM(G4:G68)</f>
        <v>45578620</v>
      </c>
    </row>
    <row r="70" spans="1:16" x14ac:dyDescent="0.25">
      <c r="B70" s="38"/>
      <c r="G70" s="37"/>
    </row>
    <row r="71" spans="1:16" x14ac:dyDescent="0.25">
      <c r="B71" s="38"/>
      <c r="G71" s="37"/>
    </row>
    <row r="73" spans="1:16" s="8" customFormat="1" ht="15.75" x14ac:dyDescent="0.25">
      <c r="A73" s="3"/>
      <c r="B73" s="12" t="s">
        <v>9</v>
      </c>
      <c r="D73" s="9"/>
      <c r="E73" s="10"/>
      <c r="F73" s="10"/>
      <c r="G73" s="10"/>
      <c r="H73" s="10"/>
      <c r="I73" s="10"/>
      <c r="J73" s="10"/>
      <c r="K73" s="10"/>
      <c r="L73" s="10"/>
      <c r="M73" s="10"/>
      <c r="N73" s="10"/>
      <c r="O73" s="10"/>
      <c r="P73" s="10"/>
    </row>
    <row r="74" spans="1:16" s="8" customFormat="1" ht="15.75" x14ac:dyDescent="0.25">
      <c r="A74" s="3"/>
      <c r="B74" s="13"/>
      <c r="D74" s="9"/>
      <c r="E74" s="10"/>
      <c r="F74" s="10"/>
      <c r="G74" s="10"/>
      <c r="H74" s="10"/>
      <c r="I74" s="10"/>
      <c r="J74" s="10"/>
      <c r="K74" s="10"/>
      <c r="L74" s="10"/>
      <c r="M74" s="10"/>
      <c r="N74" s="10"/>
      <c r="O74" s="10"/>
      <c r="P74" s="10"/>
    </row>
    <row r="75" spans="1:16" s="8" customFormat="1" ht="15.75" x14ac:dyDescent="0.25">
      <c r="A75" s="3"/>
      <c r="B75" s="12" t="s">
        <v>11</v>
      </c>
      <c r="D75" s="9"/>
      <c r="E75" s="10"/>
      <c r="F75" s="10"/>
      <c r="G75" s="10"/>
      <c r="H75" s="10"/>
      <c r="I75" s="10"/>
      <c r="J75" s="10"/>
      <c r="K75" s="10"/>
      <c r="L75" s="10"/>
      <c r="M75" s="10"/>
      <c r="N75" s="10"/>
      <c r="O75" s="10"/>
      <c r="P75" s="10"/>
    </row>
    <row r="76" spans="1:16" s="8" customFormat="1" ht="15.75" x14ac:dyDescent="0.25">
      <c r="A76" s="3"/>
      <c r="B76" s="12"/>
      <c r="D76" s="9"/>
      <c r="E76" s="10"/>
      <c r="F76" s="10"/>
      <c r="G76" s="10"/>
      <c r="H76" s="10"/>
      <c r="I76" s="10"/>
      <c r="J76" s="10"/>
      <c r="K76" s="10"/>
      <c r="L76" s="10"/>
      <c r="M76" s="10"/>
      <c r="N76" s="10"/>
      <c r="O76" s="10"/>
      <c r="P76" s="10"/>
    </row>
    <row r="77" spans="1:16" s="8" customFormat="1" ht="15.75" x14ac:dyDescent="0.25">
      <c r="A77" s="3"/>
      <c r="B77" s="12" t="s">
        <v>144</v>
      </c>
      <c r="D77" s="9"/>
      <c r="E77" s="10"/>
      <c r="F77" s="10"/>
      <c r="G77" s="10"/>
      <c r="H77" s="10"/>
      <c r="I77" s="10"/>
      <c r="J77" s="10"/>
      <c r="K77" s="10"/>
      <c r="L77" s="10"/>
      <c r="M77" s="10"/>
      <c r="N77" s="10"/>
      <c r="O77" s="10"/>
      <c r="P77" s="10"/>
    </row>
    <row r="78" spans="1:16" s="8" customFormat="1" ht="15.75" x14ac:dyDescent="0.25">
      <c r="A78" s="3"/>
      <c r="B78" s="12"/>
      <c r="D78" s="9"/>
      <c r="E78" s="10"/>
      <c r="F78" s="10"/>
      <c r="G78" s="10"/>
      <c r="H78" s="10"/>
      <c r="I78" s="10"/>
      <c r="J78" s="10"/>
      <c r="K78" s="10"/>
      <c r="L78" s="10"/>
      <c r="M78" s="10"/>
      <c r="N78" s="10"/>
      <c r="O78" s="10"/>
      <c r="P78" s="10"/>
    </row>
    <row r="79" spans="1:16" s="8" customFormat="1" ht="15.75" x14ac:dyDescent="0.25">
      <c r="A79" s="3"/>
      <c r="B79" s="12" t="s">
        <v>10</v>
      </c>
      <c r="D79" s="9"/>
      <c r="E79" s="10"/>
      <c r="F79" s="10"/>
      <c r="G79" s="10"/>
      <c r="H79" s="10"/>
      <c r="I79" s="10"/>
      <c r="J79" s="10"/>
      <c r="K79" s="10"/>
      <c r="L79" s="10"/>
      <c r="M79" s="10"/>
      <c r="N79" s="10"/>
      <c r="O79" s="10"/>
      <c r="P79" s="10"/>
    </row>
  </sheetData>
  <autoFilter ref="A3:G69" xr:uid="{00000000-0001-0000-0000-000000000000}">
    <filterColumn colId="0">
      <filters>
        <filter val="55"/>
        <filter val="56"/>
        <filter val="57"/>
        <filter val="64"/>
        <filter val="65"/>
      </filters>
    </filterColumn>
  </autoFilter>
  <mergeCells count="1">
    <mergeCell ref="A1:G1"/>
  </mergeCells>
  <pageMargins left="0.23622047244094491" right="0.23622047244094491" top="0" bottom="0.74803149606299213" header="0.31496062992125984" footer="0.31496062992125984"/>
  <pageSetup paperSize="9" scale="74"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2"/>
  <sheetViews>
    <sheetView tabSelected="1" zoomScaleNormal="100" workbookViewId="0">
      <selection activeCell="A20" sqref="A20:B32"/>
    </sheetView>
  </sheetViews>
  <sheetFormatPr defaultRowHeight="12.75" x14ac:dyDescent="0.2"/>
  <cols>
    <col min="1" max="1" width="6.7109375" style="14" customWidth="1"/>
    <col min="2" max="2" width="91.85546875" style="14" customWidth="1"/>
    <col min="3" max="16384" width="9.140625" style="14"/>
  </cols>
  <sheetData>
    <row r="1" spans="1:2" x14ac:dyDescent="0.2">
      <c r="A1" s="54" t="s">
        <v>160</v>
      </c>
      <c r="B1" s="55"/>
    </row>
    <row r="2" spans="1:2" s="15" customFormat="1" ht="18.75" customHeight="1" x14ac:dyDescent="0.25">
      <c r="A2" s="15" t="s">
        <v>15</v>
      </c>
    </row>
    <row r="4" spans="1:2" ht="15.75" x14ac:dyDescent="0.25">
      <c r="A4" s="34" t="s">
        <v>145</v>
      </c>
      <c r="B4"/>
    </row>
    <row r="5" spans="1:2" x14ac:dyDescent="0.2">
      <c r="A5" s="19">
        <v>1</v>
      </c>
      <c r="B5" s="47" t="s">
        <v>16</v>
      </c>
    </row>
    <row r="6" spans="1:2" x14ac:dyDescent="0.2">
      <c r="A6" s="19">
        <v>2</v>
      </c>
      <c r="B6" s="47" t="s">
        <v>17</v>
      </c>
    </row>
    <row r="7" spans="1:2" x14ac:dyDescent="0.2">
      <c r="A7" s="19">
        <v>3</v>
      </c>
      <c r="B7" s="47" t="s">
        <v>146</v>
      </c>
    </row>
    <row r="8" spans="1:2" x14ac:dyDescent="0.2">
      <c r="A8" s="19">
        <v>4</v>
      </c>
      <c r="B8" s="47" t="s">
        <v>147</v>
      </c>
    </row>
    <row r="9" spans="1:2" x14ac:dyDescent="0.2">
      <c r="A9" s="19">
        <v>5</v>
      </c>
      <c r="B9" s="47" t="s">
        <v>148</v>
      </c>
    </row>
    <row r="10" spans="1:2" x14ac:dyDescent="0.2">
      <c r="A10" s="19">
        <v>6</v>
      </c>
      <c r="B10" s="47" t="s">
        <v>149</v>
      </c>
    </row>
    <row r="11" spans="1:2" x14ac:dyDescent="0.2">
      <c r="A11" s="19">
        <v>7</v>
      </c>
      <c r="B11" s="47" t="s">
        <v>150</v>
      </c>
    </row>
    <row r="12" spans="1:2" x14ac:dyDescent="0.2">
      <c r="A12" s="19">
        <v>8</v>
      </c>
      <c r="B12" s="47" t="s">
        <v>151</v>
      </c>
    </row>
    <row r="13" spans="1:2" x14ac:dyDescent="0.2">
      <c r="A13" s="19">
        <v>9</v>
      </c>
      <c r="B13" s="47" t="s">
        <v>152</v>
      </c>
    </row>
    <row r="14" spans="1:2" x14ac:dyDescent="0.2">
      <c r="A14" s="19">
        <v>10</v>
      </c>
      <c r="B14" s="47" t="s">
        <v>153</v>
      </c>
    </row>
    <row r="15" spans="1:2" x14ac:dyDescent="0.2">
      <c r="A15" s="19">
        <v>11</v>
      </c>
      <c r="B15" s="47" t="s">
        <v>18</v>
      </c>
    </row>
    <row r="16" spans="1:2" x14ac:dyDescent="0.2">
      <c r="A16" s="19">
        <v>12</v>
      </c>
      <c r="B16" s="47" t="s">
        <v>154</v>
      </c>
    </row>
    <row r="17" spans="1:2" x14ac:dyDescent="0.2">
      <c r="A17" s="19">
        <v>13</v>
      </c>
      <c r="B17" s="47" t="s">
        <v>155</v>
      </c>
    </row>
    <row r="18" spans="1:2" ht="15.75" x14ac:dyDescent="0.25">
      <c r="A18" s="50"/>
      <c r="B18"/>
    </row>
    <row r="19" spans="1:2" ht="15.75" x14ac:dyDescent="0.25">
      <c r="A19" s="34" t="s">
        <v>156</v>
      </c>
      <c r="B19"/>
    </row>
    <row r="20" spans="1:2" x14ac:dyDescent="0.2">
      <c r="A20" s="19">
        <v>1</v>
      </c>
      <c r="B20" s="47" t="s">
        <v>16</v>
      </c>
    </row>
    <row r="21" spans="1:2" x14ac:dyDescent="0.2">
      <c r="A21" s="19">
        <v>2</v>
      </c>
      <c r="B21" s="47" t="s">
        <v>157</v>
      </c>
    </row>
    <row r="22" spans="1:2" x14ac:dyDescent="0.2">
      <c r="A22" s="19">
        <v>3</v>
      </c>
      <c r="B22" s="47" t="s">
        <v>158</v>
      </c>
    </row>
    <row r="23" spans="1:2" x14ac:dyDescent="0.2">
      <c r="A23" s="19">
        <v>4</v>
      </c>
      <c r="B23" s="47" t="s">
        <v>147</v>
      </c>
    </row>
    <row r="24" spans="1:2" x14ac:dyDescent="0.2">
      <c r="A24" s="19">
        <v>5</v>
      </c>
      <c r="B24" s="47" t="s">
        <v>148</v>
      </c>
    </row>
    <row r="25" spans="1:2" x14ac:dyDescent="0.2">
      <c r="A25" s="19">
        <v>6</v>
      </c>
      <c r="B25" s="47" t="s">
        <v>149</v>
      </c>
    </row>
    <row r="26" spans="1:2" x14ac:dyDescent="0.2">
      <c r="A26" s="19">
        <v>7</v>
      </c>
      <c r="B26" s="47" t="s">
        <v>150</v>
      </c>
    </row>
    <row r="27" spans="1:2" x14ac:dyDescent="0.2">
      <c r="A27" s="19">
        <v>8</v>
      </c>
      <c r="B27" s="47" t="s">
        <v>151</v>
      </c>
    </row>
    <row r="28" spans="1:2" x14ac:dyDescent="0.2">
      <c r="A28" s="19">
        <v>9</v>
      </c>
      <c r="B28" s="47" t="s">
        <v>159</v>
      </c>
    </row>
    <row r="29" spans="1:2" x14ac:dyDescent="0.2">
      <c r="A29" s="19">
        <v>10</v>
      </c>
      <c r="B29" s="47" t="s">
        <v>153</v>
      </c>
    </row>
    <row r="30" spans="1:2" x14ac:dyDescent="0.2">
      <c r="A30" s="19">
        <v>11</v>
      </c>
      <c r="B30" s="47" t="s">
        <v>18</v>
      </c>
    </row>
    <row r="31" spans="1:2" x14ac:dyDescent="0.2">
      <c r="A31" s="19">
        <v>12</v>
      </c>
      <c r="B31" s="47" t="s">
        <v>19</v>
      </c>
    </row>
    <row r="32" spans="1:2" x14ac:dyDescent="0.2">
      <c r="A32" s="19">
        <v>13</v>
      </c>
      <c r="B32" s="47" t="s">
        <v>155</v>
      </c>
    </row>
    <row r="33" spans="1:16" x14ac:dyDescent="0.2">
      <c r="A33" s="51"/>
      <c r="B33" s="52"/>
    </row>
    <row r="34" spans="1:16" x14ac:dyDescent="0.2">
      <c r="A34" s="51"/>
      <c r="B34" s="52"/>
    </row>
    <row r="35" spans="1:16" x14ac:dyDescent="0.2">
      <c r="A35" s="51"/>
      <c r="B35" s="52"/>
    </row>
    <row r="36" spans="1:16" s="8" customFormat="1" ht="15.75" x14ac:dyDescent="0.25">
      <c r="A36" s="3"/>
      <c r="B36" s="12" t="s">
        <v>9</v>
      </c>
      <c r="D36" s="9"/>
      <c r="E36" s="10"/>
      <c r="F36" s="10"/>
      <c r="G36" s="10"/>
      <c r="H36" s="10"/>
      <c r="I36" s="10"/>
      <c r="J36" s="10"/>
      <c r="K36" s="10"/>
      <c r="L36" s="10"/>
      <c r="M36" s="10"/>
      <c r="N36" s="10"/>
      <c r="O36" s="10"/>
      <c r="P36" s="10"/>
    </row>
    <row r="37" spans="1:16" s="8" customFormat="1" ht="15.75" x14ac:dyDescent="0.25">
      <c r="A37" s="3"/>
      <c r="B37" s="13"/>
      <c r="D37" s="9"/>
      <c r="E37" s="10"/>
      <c r="F37" s="10"/>
      <c r="G37" s="10"/>
      <c r="H37" s="10"/>
      <c r="I37" s="10"/>
      <c r="J37" s="10"/>
      <c r="K37" s="10"/>
      <c r="L37" s="10"/>
      <c r="M37" s="10"/>
      <c r="N37" s="10"/>
      <c r="O37" s="10"/>
      <c r="P37" s="10"/>
    </row>
    <row r="38" spans="1:16" s="8" customFormat="1" ht="15.75" x14ac:dyDescent="0.25">
      <c r="A38" s="3"/>
      <c r="B38" s="12" t="s">
        <v>11</v>
      </c>
      <c r="D38" s="9"/>
      <c r="E38" s="10"/>
      <c r="F38" s="10"/>
      <c r="G38" s="10"/>
      <c r="H38" s="10"/>
      <c r="I38" s="10"/>
      <c r="J38" s="10"/>
      <c r="K38" s="10"/>
      <c r="L38" s="10"/>
      <c r="M38" s="10"/>
      <c r="N38" s="10"/>
      <c r="O38" s="10"/>
      <c r="P38" s="10"/>
    </row>
    <row r="39" spans="1:16" s="8" customFormat="1" ht="15.75" x14ac:dyDescent="0.25">
      <c r="A39" s="3"/>
      <c r="B39" s="12"/>
      <c r="D39" s="9"/>
      <c r="E39" s="10"/>
      <c r="F39" s="10"/>
      <c r="G39" s="10"/>
      <c r="H39" s="10"/>
      <c r="I39" s="10"/>
      <c r="J39" s="10"/>
      <c r="K39" s="10"/>
      <c r="L39" s="10"/>
      <c r="M39" s="10"/>
      <c r="N39" s="10"/>
      <c r="O39" s="10"/>
      <c r="P39" s="10"/>
    </row>
    <row r="40" spans="1:16" s="8" customFormat="1" ht="15.75" x14ac:dyDescent="0.25">
      <c r="A40" s="3"/>
      <c r="B40" s="12" t="s">
        <v>144</v>
      </c>
      <c r="D40" s="9"/>
      <c r="E40" s="10"/>
      <c r="F40" s="10"/>
      <c r="G40" s="10"/>
      <c r="H40" s="10"/>
      <c r="I40" s="10"/>
      <c r="J40" s="10"/>
      <c r="K40" s="10"/>
      <c r="L40" s="10"/>
      <c r="M40" s="10"/>
      <c r="N40" s="10"/>
      <c r="O40" s="10"/>
      <c r="P40" s="10"/>
    </row>
    <row r="41" spans="1:16" s="8" customFormat="1" ht="15.75" x14ac:dyDescent="0.25">
      <c r="A41" s="3"/>
      <c r="B41" s="12"/>
      <c r="D41" s="9"/>
      <c r="E41" s="10"/>
      <c r="F41" s="10"/>
      <c r="G41" s="10"/>
      <c r="H41" s="10"/>
      <c r="I41" s="10"/>
      <c r="J41" s="10"/>
      <c r="K41" s="10"/>
      <c r="L41" s="10"/>
      <c r="M41" s="10"/>
      <c r="N41" s="10"/>
      <c r="O41" s="10"/>
      <c r="P41" s="10"/>
    </row>
    <row r="42" spans="1:16" s="8" customFormat="1" ht="15.75" x14ac:dyDescent="0.25">
      <c r="A42" s="3"/>
      <c r="B42" s="12" t="s">
        <v>10</v>
      </c>
      <c r="D42" s="9"/>
      <c r="E42" s="10"/>
      <c r="F42" s="10"/>
      <c r="G42" s="10"/>
      <c r="H42" s="10"/>
      <c r="I42" s="10"/>
      <c r="J42" s="10"/>
      <c r="K42" s="10"/>
      <c r="L42" s="10"/>
      <c r="M42" s="10"/>
      <c r="N42" s="10"/>
      <c r="O42" s="10"/>
      <c r="P42" s="10"/>
    </row>
  </sheetData>
  <mergeCells count="1">
    <mergeCell ref="A1:B1"/>
  </mergeCells>
  <pageMargins left="0.70866141732283472" right="0.70866141732283472" top="0.74803149606299213" bottom="0.74803149606299213" header="0.31496062992125984" footer="0.31496062992125984"/>
  <pageSetup paperSize="9" scale="88"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80"/>
  <sheetViews>
    <sheetView zoomScaleNormal="100" workbookViewId="0">
      <pane xSplit="6" ySplit="5" topLeftCell="G6" activePane="bottomRight" state="frozen"/>
      <selection pane="topRight" activeCell="G1" sqref="G1"/>
      <selection pane="bottomLeft" activeCell="A6" sqref="A6"/>
      <selection pane="bottomRight" activeCell="C60" sqref="C60:E70"/>
    </sheetView>
  </sheetViews>
  <sheetFormatPr defaultColWidth="10.7109375" defaultRowHeight="12.75" x14ac:dyDescent="0.2"/>
  <cols>
    <col min="1" max="1" width="5.7109375" style="25" customWidth="1"/>
    <col min="2" max="2" width="44.7109375" style="3" customWidth="1"/>
    <col min="3" max="3" width="10.7109375" style="8"/>
    <col min="4" max="4" width="10.7109375" style="9"/>
    <col min="5" max="5" width="11.42578125" style="10" bestFit="1" customWidth="1"/>
    <col min="6" max="6" width="16.85546875" style="10" bestFit="1" customWidth="1"/>
    <col min="7" max="7" width="10.7109375" style="32"/>
    <col min="8" max="8" width="14.85546875" style="32" customWidth="1"/>
    <col min="9" max="9" width="10.7109375" style="32"/>
    <col min="10" max="10" width="14.85546875" style="32" customWidth="1"/>
    <col min="11" max="16384" width="10.7109375" style="8"/>
  </cols>
  <sheetData>
    <row r="1" spans="1:10" s="4" customFormat="1" x14ac:dyDescent="0.25">
      <c r="B1" s="3"/>
      <c r="C1" s="11"/>
      <c r="D1" s="11"/>
      <c r="E1" s="11"/>
      <c r="G1" s="27"/>
      <c r="H1" s="35"/>
      <c r="I1" s="27"/>
      <c r="J1" s="35" t="s">
        <v>163</v>
      </c>
    </row>
    <row r="2" spans="1:10" s="4" customFormat="1" x14ac:dyDescent="0.25">
      <c r="A2" s="25"/>
      <c r="B2" s="3"/>
      <c r="C2" s="3"/>
      <c r="D2" s="5"/>
      <c r="E2" s="6"/>
      <c r="F2" s="6"/>
      <c r="G2" s="28"/>
      <c r="H2" s="28"/>
      <c r="I2" s="28"/>
      <c r="J2" s="28"/>
    </row>
    <row r="3" spans="1:10" s="33" customFormat="1" ht="23.25" customHeight="1" x14ac:dyDescent="0.25">
      <c r="A3" s="57" t="s">
        <v>0</v>
      </c>
      <c r="B3" s="57" t="s">
        <v>1</v>
      </c>
      <c r="C3" s="57" t="s">
        <v>7</v>
      </c>
      <c r="D3" s="58" t="s">
        <v>4</v>
      </c>
      <c r="E3" s="56" t="s">
        <v>5</v>
      </c>
      <c r="F3" s="56" t="s">
        <v>6</v>
      </c>
      <c r="G3" s="56" t="s">
        <v>161</v>
      </c>
      <c r="H3" s="56"/>
      <c r="I3" s="56" t="s">
        <v>162</v>
      </c>
      <c r="J3" s="56"/>
    </row>
    <row r="4" spans="1:10" s="33" customFormat="1" ht="21.75" customHeight="1" x14ac:dyDescent="0.25">
      <c r="A4" s="57"/>
      <c r="B4" s="57"/>
      <c r="C4" s="57"/>
      <c r="D4" s="58"/>
      <c r="E4" s="56"/>
      <c r="F4" s="56"/>
      <c r="G4" s="29" t="s">
        <v>5</v>
      </c>
      <c r="H4" s="29" t="s">
        <v>8</v>
      </c>
      <c r="I4" s="29" t="s">
        <v>5</v>
      </c>
      <c r="J4" s="29" t="s">
        <v>8</v>
      </c>
    </row>
    <row r="5" spans="1:10" s="7" customFormat="1" ht="10.5" x14ac:dyDescent="0.25">
      <c r="A5" s="2">
        <v>1</v>
      </c>
      <c r="B5" s="2">
        <v>2</v>
      </c>
      <c r="C5" s="2">
        <v>3</v>
      </c>
      <c r="D5" s="2">
        <v>4</v>
      </c>
      <c r="E5" s="2">
        <v>5</v>
      </c>
      <c r="F5" s="2">
        <v>6</v>
      </c>
      <c r="G5" s="2">
        <v>7</v>
      </c>
      <c r="H5" s="2">
        <v>8</v>
      </c>
      <c r="I5" s="2">
        <v>9</v>
      </c>
      <c r="J5" s="2">
        <v>10</v>
      </c>
    </row>
    <row r="6" spans="1:10" x14ac:dyDescent="0.2">
      <c r="A6" s="17">
        <v>1</v>
      </c>
      <c r="B6" s="41" t="s">
        <v>22</v>
      </c>
      <c r="C6" s="42" t="s">
        <v>13</v>
      </c>
      <c r="D6" s="43">
        <v>1000</v>
      </c>
      <c r="E6" s="44">
        <v>140</v>
      </c>
      <c r="F6" s="16">
        <f>E6*D6</f>
        <v>140000</v>
      </c>
      <c r="G6" s="40"/>
      <c r="H6" s="30">
        <f>G6*D6</f>
        <v>0</v>
      </c>
      <c r="I6" s="44">
        <v>140</v>
      </c>
      <c r="J6" s="30">
        <f>I6*D6</f>
        <v>140000</v>
      </c>
    </row>
    <row r="7" spans="1:10" x14ac:dyDescent="0.2">
      <c r="A7" s="17">
        <v>2</v>
      </c>
      <c r="B7" s="41" t="s">
        <v>22</v>
      </c>
      <c r="C7" s="42" t="s">
        <v>13</v>
      </c>
      <c r="D7" s="43">
        <v>3250</v>
      </c>
      <c r="E7" s="44">
        <v>162.5</v>
      </c>
      <c r="F7" s="16">
        <f t="shared" ref="F7:F70" si="0">E7*D7</f>
        <v>528125</v>
      </c>
      <c r="G7" s="40"/>
      <c r="H7" s="30">
        <f t="shared" ref="H7:H70" si="1">G7*D7</f>
        <v>0</v>
      </c>
      <c r="I7" s="44">
        <v>162.5</v>
      </c>
      <c r="J7" s="30">
        <f t="shared" ref="J7:J70" si="2">I7*D7</f>
        <v>528125</v>
      </c>
    </row>
    <row r="8" spans="1:10" x14ac:dyDescent="0.2">
      <c r="A8" s="17">
        <v>3</v>
      </c>
      <c r="B8" s="41" t="s">
        <v>25</v>
      </c>
      <c r="C8" s="42" t="s">
        <v>13</v>
      </c>
      <c r="D8" s="44">
        <v>10</v>
      </c>
      <c r="E8" s="45">
        <v>61250</v>
      </c>
      <c r="F8" s="16">
        <f t="shared" si="0"/>
        <v>612500</v>
      </c>
      <c r="G8" s="40"/>
      <c r="H8" s="30">
        <f t="shared" si="1"/>
        <v>0</v>
      </c>
      <c r="I8" s="45">
        <v>61250</v>
      </c>
      <c r="J8" s="30">
        <f t="shared" si="2"/>
        <v>612500</v>
      </c>
    </row>
    <row r="9" spans="1:10" x14ac:dyDescent="0.2">
      <c r="A9" s="17">
        <v>4</v>
      </c>
      <c r="B9" s="41" t="s">
        <v>27</v>
      </c>
      <c r="C9" s="42" t="s">
        <v>13</v>
      </c>
      <c r="D9" s="44">
        <v>10</v>
      </c>
      <c r="E9" s="45">
        <v>53750</v>
      </c>
      <c r="F9" s="16">
        <f t="shared" si="0"/>
        <v>537500</v>
      </c>
      <c r="G9" s="40"/>
      <c r="H9" s="30">
        <f t="shared" si="1"/>
        <v>0</v>
      </c>
      <c r="I9" s="45">
        <v>53750</v>
      </c>
      <c r="J9" s="30">
        <f t="shared" si="2"/>
        <v>537500</v>
      </c>
    </row>
    <row r="10" spans="1:10" x14ac:dyDescent="0.2">
      <c r="A10" s="17">
        <v>5</v>
      </c>
      <c r="B10" s="41" t="s">
        <v>29</v>
      </c>
      <c r="C10" s="42" t="s">
        <v>13</v>
      </c>
      <c r="D10" s="44">
        <v>200</v>
      </c>
      <c r="E10" s="45">
        <v>9750</v>
      </c>
      <c r="F10" s="16">
        <f t="shared" si="0"/>
        <v>1950000</v>
      </c>
      <c r="G10" s="40"/>
      <c r="H10" s="30">
        <f t="shared" si="1"/>
        <v>0</v>
      </c>
      <c r="I10" s="45">
        <v>9750</v>
      </c>
      <c r="J10" s="30">
        <f t="shared" si="2"/>
        <v>1950000</v>
      </c>
    </row>
    <row r="11" spans="1:10" x14ac:dyDescent="0.2">
      <c r="A11" s="17">
        <v>6</v>
      </c>
      <c r="B11" s="41" t="s">
        <v>31</v>
      </c>
      <c r="C11" s="42" t="s">
        <v>33</v>
      </c>
      <c r="D11" s="44">
        <v>250</v>
      </c>
      <c r="E11" s="44">
        <v>1400</v>
      </c>
      <c r="F11" s="16">
        <f t="shared" si="0"/>
        <v>350000</v>
      </c>
      <c r="G11" s="40"/>
      <c r="H11" s="30">
        <f t="shared" si="1"/>
        <v>0</v>
      </c>
      <c r="I11" s="44">
        <v>1400</v>
      </c>
      <c r="J11" s="30">
        <f t="shared" si="2"/>
        <v>350000</v>
      </c>
    </row>
    <row r="12" spans="1:10" ht="25.5" x14ac:dyDescent="0.2">
      <c r="A12" s="36">
        <v>7</v>
      </c>
      <c r="B12" s="41" t="s">
        <v>34</v>
      </c>
      <c r="C12" s="42" t="s">
        <v>13</v>
      </c>
      <c r="D12" s="44">
        <v>300</v>
      </c>
      <c r="E12" s="44">
        <v>118.2</v>
      </c>
      <c r="F12" s="16">
        <f t="shared" si="0"/>
        <v>35460</v>
      </c>
      <c r="G12" s="40"/>
      <c r="H12" s="30">
        <f t="shared" si="1"/>
        <v>0</v>
      </c>
      <c r="I12" s="44">
        <v>118.2</v>
      </c>
      <c r="J12" s="30">
        <f t="shared" si="2"/>
        <v>35460</v>
      </c>
    </row>
    <row r="13" spans="1:10" ht="38.25" x14ac:dyDescent="0.2">
      <c r="A13" s="17">
        <v>8</v>
      </c>
      <c r="B13" s="41" t="s">
        <v>36</v>
      </c>
      <c r="C13" s="42" t="s">
        <v>38</v>
      </c>
      <c r="D13" s="44">
        <v>8</v>
      </c>
      <c r="E13" s="45">
        <v>176750</v>
      </c>
      <c r="F13" s="16">
        <f t="shared" si="0"/>
        <v>1414000</v>
      </c>
      <c r="G13" s="40"/>
      <c r="H13" s="30">
        <f t="shared" si="1"/>
        <v>0</v>
      </c>
      <c r="I13" s="45">
        <v>176750</v>
      </c>
      <c r="J13" s="30">
        <f t="shared" si="2"/>
        <v>1414000</v>
      </c>
    </row>
    <row r="14" spans="1:10" ht="25.5" x14ac:dyDescent="0.2">
      <c r="A14" s="17">
        <v>9</v>
      </c>
      <c r="B14" s="41" t="s">
        <v>39</v>
      </c>
      <c r="C14" s="42" t="s">
        <v>14</v>
      </c>
      <c r="D14" s="44">
        <v>1</v>
      </c>
      <c r="E14" s="45">
        <v>161625</v>
      </c>
      <c r="F14" s="16">
        <f t="shared" si="0"/>
        <v>161625</v>
      </c>
      <c r="G14" s="40"/>
      <c r="H14" s="30">
        <f t="shared" si="1"/>
        <v>0</v>
      </c>
      <c r="I14" s="45">
        <v>161625</v>
      </c>
      <c r="J14" s="30">
        <f t="shared" si="2"/>
        <v>161625</v>
      </c>
    </row>
    <row r="15" spans="1:10" ht="25.5" x14ac:dyDescent="0.2">
      <c r="A15" s="17">
        <v>10</v>
      </c>
      <c r="B15" s="41" t="s">
        <v>41</v>
      </c>
      <c r="C15" s="42" t="s">
        <v>14</v>
      </c>
      <c r="D15" s="44">
        <v>1</v>
      </c>
      <c r="E15" s="45">
        <v>140500</v>
      </c>
      <c r="F15" s="16">
        <f t="shared" si="0"/>
        <v>140500</v>
      </c>
      <c r="G15" s="40"/>
      <c r="H15" s="30">
        <f t="shared" si="1"/>
        <v>0</v>
      </c>
      <c r="I15" s="45">
        <v>140500</v>
      </c>
      <c r="J15" s="30">
        <f t="shared" si="2"/>
        <v>140500</v>
      </c>
    </row>
    <row r="16" spans="1:10" ht="25.5" x14ac:dyDescent="0.2">
      <c r="A16" s="17">
        <v>11</v>
      </c>
      <c r="B16" s="41" t="s">
        <v>43</v>
      </c>
      <c r="C16" s="42" t="s">
        <v>14</v>
      </c>
      <c r="D16" s="44">
        <v>1</v>
      </c>
      <c r="E16" s="45">
        <v>140500</v>
      </c>
      <c r="F16" s="16">
        <f t="shared" si="0"/>
        <v>140500</v>
      </c>
      <c r="G16" s="40"/>
      <c r="H16" s="30">
        <f t="shared" si="1"/>
        <v>0</v>
      </c>
      <c r="I16" s="45">
        <v>140500</v>
      </c>
      <c r="J16" s="30">
        <f t="shared" si="2"/>
        <v>140500</v>
      </c>
    </row>
    <row r="17" spans="1:10" x14ac:dyDescent="0.2">
      <c r="A17" s="17">
        <v>12</v>
      </c>
      <c r="B17" s="41" t="s">
        <v>45</v>
      </c>
      <c r="C17" s="42" t="s">
        <v>14</v>
      </c>
      <c r="D17" s="44">
        <v>2</v>
      </c>
      <c r="E17" s="45">
        <v>17500</v>
      </c>
      <c r="F17" s="16">
        <f t="shared" si="0"/>
        <v>35000</v>
      </c>
      <c r="G17" s="40"/>
      <c r="H17" s="30">
        <f t="shared" si="1"/>
        <v>0</v>
      </c>
      <c r="I17" s="45">
        <v>17500</v>
      </c>
      <c r="J17" s="30">
        <f t="shared" si="2"/>
        <v>35000</v>
      </c>
    </row>
    <row r="18" spans="1:10" x14ac:dyDescent="0.2">
      <c r="A18" s="17">
        <v>13</v>
      </c>
      <c r="B18" s="41" t="s">
        <v>47</v>
      </c>
      <c r="C18" s="42" t="s">
        <v>49</v>
      </c>
      <c r="D18" s="44">
        <v>4</v>
      </c>
      <c r="E18" s="45">
        <v>16665</v>
      </c>
      <c r="F18" s="16">
        <f t="shared" si="0"/>
        <v>66660</v>
      </c>
      <c r="G18" s="40"/>
      <c r="H18" s="30">
        <f t="shared" si="1"/>
        <v>0</v>
      </c>
      <c r="I18" s="45">
        <v>16665</v>
      </c>
      <c r="J18" s="30">
        <f t="shared" si="2"/>
        <v>66660</v>
      </c>
    </row>
    <row r="19" spans="1:10" x14ac:dyDescent="0.2">
      <c r="A19" s="17">
        <v>14</v>
      </c>
      <c r="B19" s="41" t="s">
        <v>50</v>
      </c>
      <c r="C19" s="42" t="s">
        <v>49</v>
      </c>
      <c r="D19" s="44">
        <v>4</v>
      </c>
      <c r="E19" s="45">
        <v>9275</v>
      </c>
      <c r="F19" s="16">
        <f t="shared" si="0"/>
        <v>37100</v>
      </c>
      <c r="G19" s="40"/>
      <c r="H19" s="30">
        <f t="shared" si="1"/>
        <v>0</v>
      </c>
      <c r="I19" s="45">
        <v>9275</v>
      </c>
      <c r="J19" s="30">
        <f t="shared" si="2"/>
        <v>37100</v>
      </c>
    </row>
    <row r="20" spans="1:10" x14ac:dyDescent="0.2">
      <c r="A20" s="17">
        <v>15</v>
      </c>
      <c r="B20" s="41" t="s">
        <v>52</v>
      </c>
      <c r="C20" s="42" t="s">
        <v>13</v>
      </c>
      <c r="D20" s="44">
        <v>60</v>
      </c>
      <c r="E20" s="44">
        <v>712.5</v>
      </c>
      <c r="F20" s="16">
        <f t="shared" si="0"/>
        <v>42750</v>
      </c>
      <c r="G20" s="40"/>
      <c r="H20" s="30">
        <f t="shared" si="1"/>
        <v>0</v>
      </c>
      <c r="I20" s="44">
        <v>712.5</v>
      </c>
      <c r="J20" s="30">
        <f t="shared" si="2"/>
        <v>42750</v>
      </c>
    </row>
    <row r="21" spans="1:10" x14ac:dyDescent="0.2">
      <c r="A21" s="36">
        <v>16</v>
      </c>
      <c r="B21" s="41" t="s">
        <v>54</v>
      </c>
      <c r="C21" s="42" t="s">
        <v>13</v>
      </c>
      <c r="D21" s="44">
        <v>60</v>
      </c>
      <c r="E21" s="44">
        <v>712.5</v>
      </c>
      <c r="F21" s="16">
        <f t="shared" si="0"/>
        <v>42750</v>
      </c>
      <c r="G21" s="40"/>
      <c r="H21" s="30">
        <f t="shared" si="1"/>
        <v>0</v>
      </c>
      <c r="I21" s="44">
        <v>712.5</v>
      </c>
      <c r="J21" s="30">
        <f t="shared" si="2"/>
        <v>42750</v>
      </c>
    </row>
    <row r="22" spans="1:10" x14ac:dyDescent="0.2">
      <c r="A22" s="17">
        <v>17</v>
      </c>
      <c r="B22" s="41" t="s">
        <v>56</v>
      </c>
      <c r="C22" s="42" t="s">
        <v>14</v>
      </c>
      <c r="D22" s="44">
        <v>100</v>
      </c>
      <c r="E22" s="45">
        <v>15000</v>
      </c>
      <c r="F22" s="16">
        <f t="shared" si="0"/>
        <v>1500000</v>
      </c>
      <c r="G22" s="40"/>
      <c r="H22" s="30">
        <f t="shared" si="1"/>
        <v>0</v>
      </c>
      <c r="I22" s="45">
        <v>15000</v>
      </c>
      <c r="J22" s="30">
        <f t="shared" si="2"/>
        <v>1500000</v>
      </c>
    </row>
    <row r="23" spans="1:10" x14ac:dyDescent="0.2">
      <c r="A23" s="17">
        <v>18</v>
      </c>
      <c r="B23" s="41" t="s">
        <v>58</v>
      </c>
      <c r="C23" s="42" t="s">
        <v>13</v>
      </c>
      <c r="D23" s="44">
        <v>4</v>
      </c>
      <c r="E23" s="45">
        <v>7175</v>
      </c>
      <c r="F23" s="16">
        <f t="shared" si="0"/>
        <v>28700</v>
      </c>
      <c r="G23" s="40"/>
      <c r="H23" s="30">
        <f t="shared" si="1"/>
        <v>0</v>
      </c>
      <c r="I23" s="45">
        <v>7175</v>
      </c>
      <c r="J23" s="30">
        <f t="shared" si="2"/>
        <v>28700</v>
      </c>
    </row>
    <row r="24" spans="1:10" x14ac:dyDescent="0.2">
      <c r="A24" s="36">
        <v>19</v>
      </c>
      <c r="B24" s="41" t="s">
        <v>60</v>
      </c>
      <c r="C24" s="42" t="s">
        <v>13</v>
      </c>
      <c r="D24" s="44">
        <v>2</v>
      </c>
      <c r="E24" s="45">
        <v>6000</v>
      </c>
      <c r="F24" s="16">
        <f t="shared" si="0"/>
        <v>12000</v>
      </c>
      <c r="G24" s="40"/>
      <c r="H24" s="30">
        <f t="shared" si="1"/>
        <v>0</v>
      </c>
      <c r="I24" s="45">
        <v>6000</v>
      </c>
      <c r="J24" s="30">
        <f t="shared" si="2"/>
        <v>12000</v>
      </c>
    </row>
    <row r="25" spans="1:10" x14ac:dyDescent="0.2">
      <c r="A25" s="17">
        <v>20</v>
      </c>
      <c r="B25" s="41" t="s">
        <v>60</v>
      </c>
      <c r="C25" s="42" t="s">
        <v>13</v>
      </c>
      <c r="D25" s="44">
        <v>2</v>
      </c>
      <c r="E25" s="45">
        <v>7000</v>
      </c>
      <c r="F25" s="16">
        <f t="shared" si="0"/>
        <v>14000</v>
      </c>
      <c r="G25" s="40"/>
      <c r="H25" s="30">
        <f t="shared" si="1"/>
        <v>0</v>
      </c>
      <c r="I25" s="45">
        <v>7000</v>
      </c>
      <c r="J25" s="30">
        <f t="shared" si="2"/>
        <v>14000</v>
      </c>
    </row>
    <row r="26" spans="1:10" x14ac:dyDescent="0.2">
      <c r="A26" s="17">
        <v>21</v>
      </c>
      <c r="B26" s="41" t="s">
        <v>60</v>
      </c>
      <c r="C26" s="42" t="s">
        <v>13</v>
      </c>
      <c r="D26" s="44">
        <v>2</v>
      </c>
      <c r="E26" s="45">
        <v>2500</v>
      </c>
      <c r="F26" s="16">
        <f t="shared" si="0"/>
        <v>5000</v>
      </c>
      <c r="G26" s="40"/>
      <c r="H26" s="30">
        <f t="shared" si="1"/>
        <v>0</v>
      </c>
      <c r="I26" s="45">
        <v>2500</v>
      </c>
      <c r="J26" s="30">
        <f t="shared" si="2"/>
        <v>5000</v>
      </c>
    </row>
    <row r="27" spans="1:10" x14ac:dyDescent="0.2">
      <c r="A27" s="36">
        <v>22</v>
      </c>
      <c r="B27" s="41" t="s">
        <v>60</v>
      </c>
      <c r="C27" s="42" t="s">
        <v>13</v>
      </c>
      <c r="D27" s="44">
        <v>2</v>
      </c>
      <c r="E27" s="45">
        <v>3750</v>
      </c>
      <c r="F27" s="16">
        <f t="shared" si="0"/>
        <v>7500</v>
      </c>
      <c r="G27" s="40"/>
      <c r="H27" s="30">
        <f t="shared" si="1"/>
        <v>0</v>
      </c>
      <c r="I27" s="45">
        <v>3750</v>
      </c>
      <c r="J27" s="30">
        <f t="shared" si="2"/>
        <v>7500</v>
      </c>
    </row>
    <row r="28" spans="1:10" x14ac:dyDescent="0.2">
      <c r="A28" s="17">
        <v>23</v>
      </c>
      <c r="B28" s="41" t="s">
        <v>60</v>
      </c>
      <c r="C28" s="42" t="s">
        <v>13</v>
      </c>
      <c r="D28" s="44">
        <v>2</v>
      </c>
      <c r="E28" s="45">
        <v>4500</v>
      </c>
      <c r="F28" s="16">
        <f t="shared" si="0"/>
        <v>9000</v>
      </c>
      <c r="G28" s="40"/>
      <c r="H28" s="30">
        <f t="shared" si="1"/>
        <v>0</v>
      </c>
      <c r="I28" s="45">
        <v>4500</v>
      </c>
      <c r="J28" s="30">
        <f t="shared" si="2"/>
        <v>9000</v>
      </c>
    </row>
    <row r="29" spans="1:10" x14ac:dyDescent="0.2">
      <c r="A29" s="17">
        <v>24</v>
      </c>
      <c r="B29" s="41" t="s">
        <v>66</v>
      </c>
      <c r="C29" s="42" t="s">
        <v>13</v>
      </c>
      <c r="D29" s="44">
        <v>16</v>
      </c>
      <c r="E29" s="45">
        <v>25000</v>
      </c>
      <c r="F29" s="16">
        <f t="shared" si="0"/>
        <v>400000</v>
      </c>
      <c r="G29" s="40"/>
      <c r="H29" s="30">
        <f t="shared" si="1"/>
        <v>0</v>
      </c>
      <c r="I29" s="45">
        <v>25000</v>
      </c>
      <c r="J29" s="30">
        <f t="shared" si="2"/>
        <v>400000</v>
      </c>
    </row>
    <row r="30" spans="1:10" x14ac:dyDescent="0.2">
      <c r="A30" s="36">
        <v>25</v>
      </c>
      <c r="B30" s="41" t="s">
        <v>68</v>
      </c>
      <c r="C30" s="42" t="s">
        <v>13</v>
      </c>
      <c r="D30" s="43">
        <v>2000</v>
      </c>
      <c r="E30" s="44">
        <v>537.5</v>
      </c>
      <c r="F30" s="16">
        <f t="shared" si="0"/>
        <v>1075000</v>
      </c>
      <c r="G30" s="40"/>
      <c r="H30" s="30">
        <f t="shared" si="1"/>
        <v>0</v>
      </c>
      <c r="I30" s="44">
        <v>537.5</v>
      </c>
      <c r="J30" s="30">
        <f t="shared" si="2"/>
        <v>1075000</v>
      </c>
    </row>
    <row r="31" spans="1:10" x14ac:dyDescent="0.2">
      <c r="A31" s="17">
        <v>26</v>
      </c>
      <c r="B31" s="41" t="s">
        <v>70</v>
      </c>
      <c r="C31" s="42" t="s">
        <v>72</v>
      </c>
      <c r="D31" s="44">
        <v>4</v>
      </c>
      <c r="E31" s="45">
        <v>4000</v>
      </c>
      <c r="F31" s="16">
        <f t="shared" si="0"/>
        <v>16000</v>
      </c>
      <c r="G31" s="40"/>
      <c r="H31" s="30">
        <f t="shared" si="1"/>
        <v>0</v>
      </c>
      <c r="I31" s="45">
        <v>4000</v>
      </c>
      <c r="J31" s="30">
        <f t="shared" si="2"/>
        <v>16000</v>
      </c>
    </row>
    <row r="32" spans="1:10" x14ac:dyDescent="0.2">
      <c r="A32" s="17">
        <v>27</v>
      </c>
      <c r="B32" s="41" t="s">
        <v>73</v>
      </c>
      <c r="C32" s="42" t="s">
        <v>14</v>
      </c>
      <c r="D32" s="44">
        <v>60</v>
      </c>
      <c r="E32" s="45">
        <v>15000</v>
      </c>
      <c r="F32" s="16">
        <f t="shared" si="0"/>
        <v>900000</v>
      </c>
      <c r="G32" s="40"/>
      <c r="H32" s="30">
        <f t="shared" si="1"/>
        <v>0</v>
      </c>
      <c r="I32" s="45">
        <v>15000</v>
      </c>
      <c r="J32" s="30">
        <f t="shared" si="2"/>
        <v>900000</v>
      </c>
    </row>
    <row r="33" spans="1:10" x14ac:dyDescent="0.2">
      <c r="A33" s="36">
        <v>28</v>
      </c>
      <c r="B33" s="41" t="s">
        <v>75</v>
      </c>
      <c r="C33" s="42" t="s">
        <v>14</v>
      </c>
      <c r="D33" s="44">
        <v>1</v>
      </c>
      <c r="E33" s="45">
        <v>7500</v>
      </c>
      <c r="F33" s="16">
        <f t="shared" si="0"/>
        <v>7500</v>
      </c>
      <c r="G33" s="40"/>
      <c r="H33" s="30">
        <f t="shared" si="1"/>
        <v>0</v>
      </c>
      <c r="I33" s="45">
        <v>7500</v>
      </c>
      <c r="J33" s="30">
        <f t="shared" si="2"/>
        <v>7500</v>
      </c>
    </row>
    <row r="34" spans="1:10" x14ac:dyDescent="0.2">
      <c r="A34" s="17">
        <v>29</v>
      </c>
      <c r="B34" s="41" t="s">
        <v>77</v>
      </c>
      <c r="C34" s="42" t="s">
        <v>13</v>
      </c>
      <c r="D34" s="44">
        <v>20</v>
      </c>
      <c r="E34" s="44">
        <v>250</v>
      </c>
      <c r="F34" s="16">
        <f t="shared" si="0"/>
        <v>5000</v>
      </c>
      <c r="G34" s="40"/>
      <c r="H34" s="30">
        <f t="shared" si="1"/>
        <v>0</v>
      </c>
      <c r="I34" s="44">
        <v>250</v>
      </c>
      <c r="J34" s="30">
        <f t="shared" si="2"/>
        <v>5000</v>
      </c>
    </row>
    <row r="35" spans="1:10" x14ac:dyDescent="0.2">
      <c r="A35" s="17">
        <v>30</v>
      </c>
      <c r="B35" s="41" t="s">
        <v>79</v>
      </c>
      <c r="C35" s="42" t="s">
        <v>13</v>
      </c>
      <c r="D35" s="44">
        <v>50</v>
      </c>
      <c r="E35" s="44">
        <v>192.5</v>
      </c>
      <c r="F35" s="16">
        <f t="shared" si="0"/>
        <v>9625</v>
      </c>
      <c r="G35" s="40"/>
      <c r="H35" s="30">
        <f t="shared" si="1"/>
        <v>0</v>
      </c>
      <c r="I35" s="44">
        <v>192.5</v>
      </c>
      <c r="J35" s="30">
        <f t="shared" si="2"/>
        <v>9625</v>
      </c>
    </row>
    <row r="36" spans="1:10" x14ac:dyDescent="0.2">
      <c r="A36" s="36">
        <v>31</v>
      </c>
      <c r="B36" s="41" t="s">
        <v>81</v>
      </c>
      <c r="C36" s="42" t="s">
        <v>13</v>
      </c>
      <c r="D36" s="44">
        <v>20</v>
      </c>
      <c r="E36" s="45">
        <v>4000</v>
      </c>
      <c r="F36" s="16">
        <f t="shared" si="0"/>
        <v>80000</v>
      </c>
      <c r="G36" s="40"/>
      <c r="H36" s="30">
        <f t="shared" si="1"/>
        <v>0</v>
      </c>
      <c r="I36" s="45">
        <v>4000</v>
      </c>
      <c r="J36" s="30">
        <f t="shared" si="2"/>
        <v>80000</v>
      </c>
    </row>
    <row r="37" spans="1:10" x14ac:dyDescent="0.2">
      <c r="A37" s="17">
        <v>32</v>
      </c>
      <c r="B37" s="41" t="s">
        <v>83</v>
      </c>
      <c r="C37" s="42" t="s">
        <v>13</v>
      </c>
      <c r="D37" s="43">
        <v>2000</v>
      </c>
      <c r="E37" s="44">
        <v>575</v>
      </c>
      <c r="F37" s="16">
        <f t="shared" si="0"/>
        <v>1150000</v>
      </c>
      <c r="G37" s="40"/>
      <c r="H37" s="30">
        <f t="shared" si="1"/>
        <v>0</v>
      </c>
      <c r="I37" s="44">
        <v>575</v>
      </c>
      <c r="J37" s="30">
        <f t="shared" si="2"/>
        <v>1150000</v>
      </c>
    </row>
    <row r="38" spans="1:10" x14ac:dyDescent="0.2">
      <c r="A38" s="17">
        <v>33</v>
      </c>
      <c r="B38" s="41" t="s">
        <v>85</v>
      </c>
      <c r="C38" s="42" t="s">
        <v>14</v>
      </c>
      <c r="D38" s="44">
        <v>10</v>
      </c>
      <c r="E38" s="44">
        <v>625</v>
      </c>
      <c r="F38" s="16">
        <f t="shared" si="0"/>
        <v>6250</v>
      </c>
      <c r="G38" s="40"/>
      <c r="H38" s="30">
        <f t="shared" si="1"/>
        <v>0</v>
      </c>
      <c r="I38" s="44">
        <v>625</v>
      </c>
      <c r="J38" s="30">
        <f t="shared" si="2"/>
        <v>6250</v>
      </c>
    </row>
    <row r="39" spans="1:10" x14ac:dyDescent="0.2">
      <c r="A39" s="36">
        <v>34</v>
      </c>
      <c r="B39" s="41" t="s">
        <v>85</v>
      </c>
      <c r="C39" s="42" t="s">
        <v>14</v>
      </c>
      <c r="D39" s="44">
        <v>10</v>
      </c>
      <c r="E39" s="44">
        <v>662.5</v>
      </c>
      <c r="F39" s="16">
        <f t="shared" si="0"/>
        <v>6625</v>
      </c>
      <c r="G39" s="40"/>
      <c r="H39" s="30">
        <f t="shared" si="1"/>
        <v>0</v>
      </c>
      <c r="I39" s="44">
        <v>662.5</v>
      </c>
      <c r="J39" s="30">
        <f t="shared" si="2"/>
        <v>6625</v>
      </c>
    </row>
    <row r="40" spans="1:10" x14ac:dyDescent="0.2">
      <c r="A40" s="17">
        <v>35</v>
      </c>
      <c r="B40" s="41" t="s">
        <v>88</v>
      </c>
      <c r="C40" s="42" t="s">
        <v>14</v>
      </c>
      <c r="D40" s="44">
        <v>60</v>
      </c>
      <c r="E40" s="45">
        <v>1375</v>
      </c>
      <c r="F40" s="16">
        <f t="shared" si="0"/>
        <v>82500</v>
      </c>
      <c r="G40" s="40"/>
      <c r="H40" s="30">
        <f t="shared" si="1"/>
        <v>0</v>
      </c>
      <c r="I40" s="45">
        <v>1375</v>
      </c>
      <c r="J40" s="30">
        <f t="shared" si="2"/>
        <v>82500</v>
      </c>
    </row>
    <row r="41" spans="1:10" x14ac:dyDescent="0.2">
      <c r="A41" s="17">
        <v>36</v>
      </c>
      <c r="B41" s="41" t="s">
        <v>90</v>
      </c>
      <c r="C41" s="42" t="s">
        <v>13</v>
      </c>
      <c r="D41" s="44">
        <v>40</v>
      </c>
      <c r="E41" s="45">
        <v>3000</v>
      </c>
      <c r="F41" s="16">
        <f t="shared" si="0"/>
        <v>120000</v>
      </c>
      <c r="G41" s="40"/>
      <c r="H41" s="30">
        <f t="shared" si="1"/>
        <v>0</v>
      </c>
      <c r="I41" s="45">
        <v>3000</v>
      </c>
      <c r="J41" s="30">
        <f t="shared" si="2"/>
        <v>120000</v>
      </c>
    </row>
    <row r="42" spans="1:10" x14ac:dyDescent="0.2">
      <c r="A42" s="36">
        <v>37</v>
      </c>
      <c r="B42" s="41" t="s">
        <v>90</v>
      </c>
      <c r="C42" s="42" t="s">
        <v>13</v>
      </c>
      <c r="D42" s="44">
        <v>40</v>
      </c>
      <c r="E42" s="45">
        <v>3000</v>
      </c>
      <c r="F42" s="16">
        <f t="shared" si="0"/>
        <v>120000</v>
      </c>
      <c r="G42" s="40"/>
      <c r="H42" s="30">
        <f t="shared" si="1"/>
        <v>0</v>
      </c>
      <c r="I42" s="45">
        <v>3000</v>
      </c>
      <c r="J42" s="30">
        <f t="shared" si="2"/>
        <v>120000</v>
      </c>
    </row>
    <row r="43" spans="1:10" x14ac:dyDescent="0.2">
      <c r="A43" s="17">
        <v>38</v>
      </c>
      <c r="B43" s="41" t="s">
        <v>93</v>
      </c>
      <c r="C43" s="42" t="s">
        <v>13</v>
      </c>
      <c r="D43" s="44">
        <v>4</v>
      </c>
      <c r="E43" s="45">
        <v>2200</v>
      </c>
      <c r="F43" s="16">
        <f t="shared" si="0"/>
        <v>8800</v>
      </c>
      <c r="G43" s="40"/>
      <c r="H43" s="30">
        <f t="shared" si="1"/>
        <v>0</v>
      </c>
      <c r="I43" s="45">
        <v>2200</v>
      </c>
      <c r="J43" s="30">
        <f t="shared" si="2"/>
        <v>8800</v>
      </c>
    </row>
    <row r="44" spans="1:10" x14ac:dyDescent="0.2">
      <c r="A44" s="17">
        <v>39</v>
      </c>
      <c r="B44" s="41" t="s">
        <v>93</v>
      </c>
      <c r="C44" s="42" t="s">
        <v>13</v>
      </c>
      <c r="D44" s="44">
        <v>4</v>
      </c>
      <c r="E44" s="45">
        <v>4000</v>
      </c>
      <c r="F44" s="16">
        <f t="shared" si="0"/>
        <v>16000</v>
      </c>
      <c r="G44" s="40"/>
      <c r="H44" s="30">
        <f t="shared" si="1"/>
        <v>0</v>
      </c>
      <c r="I44" s="45">
        <v>4000</v>
      </c>
      <c r="J44" s="30">
        <f t="shared" si="2"/>
        <v>16000</v>
      </c>
    </row>
    <row r="45" spans="1:10" x14ac:dyDescent="0.2">
      <c r="A45" s="36">
        <v>40</v>
      </c>
      <c r="B45" s="41" t="s">
        <v>93</v>
      </c>
      <c r="C45" s="42" t="s">
        <v>13</v>
      </c>
      <c r="D45" s="44">
        <v>6</v>
      </c>
      <c r="E45" s="45">
        <v>3000</v>
      </c>
      <c r="F45" s="16">
        <f t="shared" si="0"/>
        <v>18000</v>
      </c>
      <c r="G45" s="40"/>
      <c r="H45" s="30">
        <f t="shared" si="1"/>
        <v>0</v>
      </c>
      <c r="I45" s="45">
        <v>3000</v>
      </c>
      <c r="J45" s="30">
        <f t="shared" si="2"/>
        <v>18000</v>
      </c>
    </row>
    <row r="46" spans="1:10" x14ac:dyDescent="0.2">
      <c r="A46" s="17">
        <v>41</v>
      </c>
      <c r="B46" s="41" t="s">
        <v>93</v>
      </c>
      <c r="C46" s="42" t="s">
        <v>13</v>
      </c>
      <c r="D46" s="44">
        <v>4</v>
      </c>
      <c r="E46" s="45">
        <v>8625</v>
      </c>
      <c r="F46" s="16">
        <f t="shared" si="0"/>
        <v>34500</v>
      </c>
      <c r="G46" s="40"/>
      <c r="H46" s="30">
        <f t="shared" si="1"/>
        <v>0</v>
      </c>
      <c r="I46" s="45">
        <v>8625</v>
      </c>
      <c r="J46" s="30">
        <f t="shared" si="2"/>
        <v>34500</v>
      </c>
    </row>
    <row r="47" spans="1:10" x14ac:dyDescent="0.2">
      <c r="A47" s="17">
        <v>42</v>
      </c>
      <c r="B47" s="41" t="s">
        <v>98</v>
      </c>
      <c r="C47" s="42" t="s">
        <v>14</v>
      </c>
      <c r="D47" s="44">
        <v>2</v>
      </c>
      <c r="E47" s="45">
        <v>11100</v>
      </c>
      <c r="F47" s="16">
        <f t="shared" si="0"/>
        <v>22200</v>
      </c>
      <c r="G47" s="40"/>
      <c r="H47" s="30">
        <f t="shared" si="1"/>
        <v>0</v>
      </c>
      <c r="I47" s="45">
        <v>11100</v>
      </c>
      <c r="J47" s="30">
        <f t="shared" si="2"/>
        <v>22200</v>
      </c>
    </row>
    <row r="48" spans="1:10" x14ac:dyDescent="0.2">
      <c r="A48" s="36">
        <v>43</v>
      </c>
      <c r="B48" s="41" t="s">
        <v>100</v>
      </c>
      <c r="C48" s="42" t="s">
        <v>13</v>
      </c>
      <c r="D48" s="44">
        <v>200</v>
      </c>
      <c r="E48" s="44">
        <v>137.5</v>
      </c>
      <c r="F48" s="16">
        <f t="shared" si="0"/>
        <v>27500</v>
      </c>
      <c r="G48" s="40"/>
      <c r="H48" s="30">
        <f t="shared" si="1"/>
        <v>0</v>
      </c>
      <c r="I48" s="44">
        <v>137.5</v>
      </c>
      <c r="J48" s="30">
        <f t="shared" si="2"/>
        <v>27500</v>
      </c>
    </row>
    <row r="49" spans="1:10" x14ac:dyDescent="0.2">
      <c r="A49" s="17">
        <v>44</v>
      </c>
      <c r="B49" s="41" t="s">
        <v>102</v>
      </c>
      <c r="C49" s="42" t="s">
        <v>13</v>
      </c>
      <c r="D49" s="44">
        <v>10</v>
      </c>
      <c r="E49" s="45">
        <v>8000</v>
      </c>
      <c r="F49" s="16">
        <f t="shared" si="0"/>
        <v>80000</v>
      </c>
      <c r="G49" s="40"/>
      <c r="H49" s="30">
        <f t="shared" si="1"/>
        <v>0</v>
      </c>
      <c r="I49" s="45">
        <v>8000</v>
      </c>
      <c r="J49" s="30">
        <f t="shared" si="2"/>
        <v>80000</v>
      </c>
    </row>
    <row r="50" spans="1:10" x14ac:dyDescent="0.2">
      <c r="A50" s="17">
        <v>45</v>
      </c>
      <c r="B50" s="41" t="s">
        <v>102</v>
      </c>
      <c r="C50" s="42" t="s">
        <v>13</v>
      </c>
      <c r="D50" s="44">
        <v>10</v>
      </c>
      <c r="E50" s="45">
        <v>13750</v>
      </c>
      <c r="F50" s="16">
        <f t="shared" si="0"/>
        <v>137500</v>
      </c>
      <c r="G50" s="40"/>
      <c r="H50" s="30">
        <f t="shared" si="1"/>
        <v>0</v>
      </c>
      <c r="I50" s="45">
        <v>13750</v>
      </c>
      <c r="J50" s="30">
        <f t="shared" si="2"/>
        <v>137500</v>
      </c>
    </row>
    <row r="51" spans="1:10" x14ac:dyDescent="0.2">
      <c r="A51" s="36">
        <v>46</v>
      </c>
      <c r="B51" s="41" t="s">
        <v>105</v>
      </c>
      <c r="C51" s="42" t="s">
        <v>33</v>
      </c>
      <c r="D51" s="44">
        <v>2</v>
      </c>
      <c r="E51" s="45">
        <v>3000</v>
      </c>
      <c r="F51" s="16">
        <f t="shared" si="0"/>
        <v>6000</v>
      </c>
      <c r="G51" s="40"/>
      <c r="H51" s="30">
        <f t="shared" si="1"/>
        <v>0</v>
      </c>
      <c r="I51" s="45">
        <v>3000</v>
      </c>
      <c r="J51" s="30">
        <f t="shared" si="2"/>
        <v>6000</v>
      </c>
    </row>
    <row r="52" spans="1:10" x14ac:dyDescent="0.2">
      <c r="A52" s="17">
        <v>47</v>
      </c>
      <c r="B52" s="41" t="s">
        <v>107</v>
      </c>
      <c r="C52" s="42" t="s">
        <v>33</v>
      </c>
      <c r="D52" s="44">
        <v>1</v>
      </c>
      <c r="E52" s="45">
        <v>12500</v>
      </c>
      <c r="F52" s="16">
        <f t="shared" si="0"/>
        <v>12500</v>
      </c>
      <c r="G52" s="40"/>
      <c r="H52" s="30">
        <f t="shared" si="1"/>
        <v>0</v>
      </c>
      <c r="I52" s="45">
        <v>12500</v>
      </c>
      <c r="J52" s="30">
        <f t="shared" si="2"/>
        <v>12500</v>
      </c>
    </row>
    <row r="53" spans="1:10" x14ac:dyDescent="0.2">
      <c r="A53" s="17">
        <v>48</v>
      </c>
      <c r="B53" s="41" t="s">
        <v>109</v>
      </c>
      <c r="C53" s="42" t="s">
        <v>33</v>
      </c>
      <c r="D53" s="44">
        <v>75</v>
      </c>
      <c r="E53" s="45">
        <v>990</v>
      </c>
      <c r="F53" s="16">
        <f t="shared" si="0"/>
        <v>74250</v>
      </c>
      <c r="G53" s="40"/>
      <c r="H53" s="30">
        <f t="shared" si="1"/>
        <v>0</v>
      </c>
      <c r="I53" s="45">
        <v>990</v>
      </c>
      <c r="J53" s="30">
        <f t="shared" si="2"/>
        <v>74250</v>
      </c>
    </row>
    <row r="54" spans="1:10" x14ac:dyDescent="0.2">
      <c r="A54" s="36">
        <v>49</v>
      </c>
      <c r="B54" s="41" t="s">
        <v>111</v>
      </c>
      <c r="C54" s="42" t="s">
        <v>33</v>
      </c>
      <c r="D54" s="44">
        <v>70</v>
      </c>
      <c r="E54" s="45">
        <v>1700</v>
      </c>
      <c r="F54" s="16">
        <f t="shared" si="0"/>
        <v>119000</v>
      </c>
      <c r="G54" s="40"/>
      <c r="H54" s="30">
        <f t="shared" si="1"/>
        <v>0</v>
      </c>
      <c r="I54" s="45">
        <v>1700</v>
      </c>
      <c r="J54" s="30">
        <f t="shared" si="2"/>
        <v>119000</v>
      </c>
    </row>
    <row r="55" spans="1:10" x14ac:dyDescent="0.2">
      <c r="A55" s="17">
        <v>50</v>
      </c>
      <c r="B55" s="41" t="s">
        <v>113</v>
      </c>
      <c r="C55" s="42" t="s">
        <v>13</v>
      </c>
      <c r="D55" s="44">
        <v>2</v>
      </c>
      <c r="E55" s="45">
        <v>12500</v>
      </c>
      <c r="F55" s="16">
        <f t="shared" si="0"/>
        <v>25000</v>
      </c>
      <c r="G55" s="40"/>
      <c r="H55" s="30">
        <f t="shared" si="1"/>
        <v>0</v>
      </c>
      <c r="I55" s="45">
        <v>12500</v>
      </c>
      <c r="J55" s="30">
        <f t="shared" si="2"/>
        <v>25000</v>
      </c>
    </row>
    <row r="56" spans="1:10" x14ac:dyDescent="0.2">
      <c r="A56" s="17">
        <v>51</v>
      </c>
      <c r="B56" s="41" t="s">
        <v>115</v>
      </c>
      <c r="C56" s="42" t="s">
        <v>13</v>
      </c>
      <c r="D56" s="44">
        <v>3000</v>
      </c>
      <c r="E56" s="44">
        <v>923</v>
      </c>
      <c r="F56" s="16">
        <f t="shared" si="0"/>
        <v>2769000</v>
      </c>
      <c r="G56" s="40"/>
      <c r="H56" s="30">
        <f t="shared" si="1"/>
        <v>0</v>
      </c>
      <c r="I56" s="44">
        <v>923</v>
      </c>
      <c r="J56" s="30">
        <f t="shared" si="2"/>
        <v>2769000</v>
      </c>
    </row>
    <row r="57" spans="1:10" x14ac:dyDescent="0.2">
      <c r="A57" s="36">
        <v>52</v>
      </c>
      <c r="B57" s="41" t="s">
        <v>117</v>
      </c>
      <c r="C57" s="42" t="s">
        <v>13</v>
      </c>
      <c r="D57" s="44">
        <v>400</v>
      </c>
      <c r="E57" s="44">
        <v>862</v>
      </c>
      <c r="F57" s="16">
        <f t="shared" si="0"/>
        <v>344800</v>
      </c>
      <c r="G57" s="40"/>
      <c r="H57" s="30">
        <f t="shared" si="1"/>
        <v>0</v>
      </c>
      <c r="I57" s="44">
        <v>862</v>
      </c>
      <c r="J57" s="30">
        <f t="shared" si="2"/>
        <v>344800</v>
      </c>
    </row>
    <row r="58" spans="1:10" x14ac:dyDescent="0.2">
      <c r="A58" s="17">
        <v>53</v>
      </c>
      <c r="B58" s="41" t="s">
        <v>119</v>
      </c>
      <c r="C58" s="42" t="s">
        <v>13</v>
      </c>
      <c r="D58" s="44">
        <v>400</v>
      </c>
      <c r="E58" s="44">
        <v>862</v>
      </c>
      <c r="F58" s="16">
        <f t="shared" si="0"/>
        <v>344800</v>
      </c>
      <c r="G58" s="40"/>
      <c r="H58" s="30">
        <f t="shared" si="1"/>
        <v>0</v>
      </c>
      <c r="I58" s="44">
        <v>862</v>
      </c>
      <c r="J58" s="30">
        <f t="shared" si="2"/>
        <v>344800</v>
      </c>
    </row>
    <row r="59" spans="1:10" x14ac:dyDescent="0.2">
      <c r="A59" s="17">
        <v>54</v>
      </c>
      <c r="B59" s="41" t="s">
        <v>121</v>
      </c>
      <c r="C59" s="42" t="s">
        <v>13</v>
      </c>
      <c r="D59" s="44">
        <v>400</v>
      </c>
      <c r="E59" s="44">
        <v>862</v>
      </c>
      <c r="F59" s="16">
        <f t="shared" si="0"/>
        <v>344800</v>
      </c>
      <c r="G59" s="40"/>
      <c r="H59" s="30">
        <f t="shared" si="1"/>
        <v>0</v>
      </c>
      <c r="I59" s="44">
        <v>862</v>
      </c>
      <c r="J59" s="30">
        <f t="shared" si="2"/>
        <v>344800</v>
      </c>
    </row>
    <row r="60" spans="1:10" x14ac:dyDescent="0.2">
      <c r="A60" s="36">
        <v>55</v>
      </c>
      <c r="B60" s="41" t="s">
        <v>123</v>
      </c>
      <c r="C60" s="42" t="s">
        <v>13</v>
      </c>
      <c r="D60" s="44">
        <v>25</v>
      </c>
      <c r="E60" s="45">
        <v>16250</v>
      </c>
      <c r="F60" s="16">
        <f t="shared" si="0"/>
        <v>406250</v>
      </c>
      <c r="G60" s="40">
        <v>16250</v>
      </c>
      <c r="H60" s="30">
        <f t="shared" si="1"/>
        <v>406250</v>
      </c>
      <c r="I60" s="45"/>
      <c r="J60" s="30">
        <f t="shared" si="2"/>
        <v>0</v>
      </c>
    </row>
    <row r="61" spans="1:10" x14ac:dyDescent="0.2">
      <c r="A61" s="17">
        <v>56</v>
      </c>
      <c r="B61" s="41" t="s">
        <v>123</v>
      </c>
      <c r="C61" s="42" t="s">
        <v>13</v>
      </c>
      <c r="D61" s="44">
        <v>25</v>
      </c>
      <c r="E61" s="45">
        <v>16250</v>
      </c>
      <c r="F61" s="16">
        <f t="shared" si="0"/>
        <v>406250</v>
      </c>
      <c r="G61" s="40">
        <v>16250</v>
      </c>
      <c r="H61" s="30">
        <f t="shared" si="1"/>
        <v>406250</v>
      </c>
      <c r="I61" s="45"/>
      <c r="J61" s="30">
        <f t="shared" si="2"/>
        <v>0</v>
      </c>
    </row>
    <row r="62" spans="1:10" x14ac:dyDescent="0.2">
      <c r="A62" s="17">
        <v>57</v>
      </c>
      <c r="B62" s="41" t="s">
        <v>126</v>
      </c>
      <c r="C62" s="42" t="s">
        <v>13</v>
      </c>
      <c r="D62" s="44">
        <v>2</v>
      </c>
      <c r="E62" s="45">
        <v>13750</v>
      </c>
      <c r="F62" s="16">
        <f t="shared" si="0"/>
        <v>27500</v>
      </c>
      <c r="G62" s="40">
        <v>13750</v>
      </c>
      <c r="H62" s="30">
        <f t="shared" si="1"/>
        <v>27500</v>
      </c>
      <c r="I62" s="45"/>
      <c r="J62" s="30">
        <f t="shared" si="2"/>
        <v>0</v>
      </c>
    </row>
    <row r="63" spans="1:10" x14ac:dyDescent="0.2">
      <c r="A63" s="36">
        <v>58</v>
      </c>
      <c r="B63" s="41" t="s">
        <v>128</v>
      </c>
      <c r="C63" s="42" t="s">
        <v>13</v>
      </c>
      <c r="D63" s="44">
        <v>200</v>
      </c>
      <c r="E63" s="45">
        <v>60000</v>
      </c>
      <c r="F63" s="16">
        <f t="shared" si="0"/>
        <v>12000000</v>
      </c>
      <c r="G63" s="40"/>
      <c r="H63" s="30">
        <f t="shared" si="1"/>
        <v>0</v>
      </c>
      <c r="I63" s="45">
        <v>60000</v>
      </c>
      <c r="J63" s="30">
        <f t="shared" si="2"/>
        <v>12000000</v>
      </c>
    </row>
    <row r="64" spans="1:10" x14ac:dyDescent="0.2">
      <c r="A64" s="17">
        <v>59</v>
      </c>
      <c r="B64" s="41" t="s">
        <v>130</v>
      </c>
      <c r="C64" s="42" t="s">
        <v>13</v>
      </c>
      <c r="D64" s="44">
        <v>50</v>
      </c>
      <c r="E64" s="45">
        <v>70750</v>
      </c>
      <c r="F64" s="16">
        <f t="shared" si="0"/>
        <v>3537500</v>
      </c>
      <c r="G64" s="40"/>
      <c r="H64" s="30">
        <f t="shared" si="1"/>
        <v>0</v>
      </c>
      <c r="I64" s="45">
        <v>70750</v>
      </c>
      <c r="J64" s="30">
        <f t="shared" si="2"/>
        <v>3537500</v>
      </c>
    </row>
    <row r="65" spans="1:10" x14ac:dyDescent="0.2">
      <c r="A65" s="17">
        <v>60</v>
      </c>
      <c r="B65" s="41" t="s">
        <v>132</v>
      </c>
      <c r="C65" s="42" t="s">
        <v>13</v>
      </c>
      <c r="D65" s="42">
        <v>2000</v>
      </c>
      <c r="E65" s="42">
        <v>540</v>
      </c>
      <c r="F65" s="16">
        <f t="shared" si="0"/>
        <v>1080000</v>
      </c>
      <c r="G65" s="40"/>
      <c r="H65" s="30">
        <f t="shared" si="1"/>
        <v>0</v>
      </c>
      <c r="I65" s="42">
        <v>540</v>
      </c>
      <c r="J65" s="30">
        <f t="shared" si="2"/>
        <v>1080000</v>
      </c>
    </row>
    <row r="66" spans="1:10" x14ac:dyDescent="0.2">
      <c r="A66" s="36">
        <v>61</v>
      </c>
      <c r="B66" s="41" t="s">
        <v>134</v>
      </c>
      <c r="C66" s="42" t="s">
        <v>13</v>
      </c>
      <c r="D66" s="42">
        <v>2000</v>
      </c>
      <c r="E66" s="42">
        <v>125</v>
      </c>
      <c r="F66" s="16">
        <f t="shared" si="0"/>
        <v>250000</v>
      </c>
      <c r="G66" s="40"/>
      <c r="H66" s="30">
        <f t="shared" si="1"/>
        <v>0</v>
      </c>
      <c r="I66" s="42">
        <v>125</v>
      </c>
      <c r="J66" s="30">
        <f t="shared" si="2"/>
        <v>250000</v>
      </c>
    </row>
    <row r="67" spans="1:10" x14ac:dyDescent="0.2">
      <c r="A67" s="17">
        <v>62</v>
      </c>
      <c r="B67" s="41" t="s">
        <v>136</v>
      </c>
      <c r="C67" s="42" t="s">
        <v>13</v>
      </c>
      <c r="D67" s="42">
        <v>300</v>
      </c>
      <c r="E67" s="48">
        <v>17420</v>
      </c>
      <c r="F67" s="16">
        <f t="shared" si="0"/>
        <v>5226000</v>
      </c>
      <c r="G67" s="40"/>
      <c r="H67" s="30">
        <f t="shared" si="1"/>
        <v>0</v>
      </c>
      <c r="I67" s="48">
        <v>17420</v>
      </c>
      <c r="J67" s="30">
        <f t="shared" si="2"/>
        <v>5226000</v>
      </c>
    </row>
    <row r="68" spans="1:10" x14ac:dyDescent="0.2">
      <c r="A68" s="17">
        <v>63</v>
      </c>
      <c r="B68" s="41" t="s">
        <v>138</v>
      </c>
      <c r="C68" s="42" t="s">
        <v>13</v>
      </c>
      <c r="D68" s="42">
        <v>100</v>
      </c>
      <c r="E68" s="48">
        <v>54340</v>
      </c>
      <c r="F68" s="16">
        <f t="shared" si="0"/>
        <v>5434000</v>
      </c>
      <c r="G68" s="40"/>
      <c r="H68" s="30">
        <f t="shared" si="1"/>
        <v>0</v>
      </c>
      <c r="I68" s="48">
        <v>54340</v>
      </c>
      <c r="J68" s="30">
        <f t="shared" si="2"/>
        <v>5434000</v>
      </c>
    </row>
    <row r="69" spans="1:10" x14ac:dyDescent="0.2">
      <c r="A69" s="17">
        <v>64</v>
      </c>
      <c r="B69" s="41" t="s">
        <v>140</v>
      </c>
      <c r="C69" s="42" t="s">
        <v>13</v>
      </c>
      <c r="D69" s="42">
        <v>50</v>
      </c>
      <c r="E69" s="48">
        <v>9246</v>
      </c>
      <c r="F69" s="16">
        <f t="shared" si="0"/>
        <v>462300</v>
      </c>
      <c r="G69" s="40">
        <v>9246</v>
      </c>
      <c r="H69" s="30">
        <f t="shared" si="1"/>
        <v>462300</v>
      </c>
      <c r="I69" s="48"/>
      <c r="J69" s="30">
        <f t="shared" si="2"/>
        <v>0</v>
      </c>
    </row>
    <row r="70" spans="1:10" x14ac:dyDescent="0.2">
      <c r="A70" s="17">
        <v>65</v>
      </c>
      <c r="B70" s="41" t="s">
        <v>142</v>
      </c>
      <c r="C70" s="42" t="s">
        <v>13</v>
      </c>
      <c r="D70" s="42">
        <v>50</v>
      </c>
      <c r="E70" s="48">
        <v>11500</v>
      </c>
      <c r="F70" s="16">
        <f t="shared" si="0"/>
        <v>575000</v>
      </c>
      <c r="G70" s="40">
        <v>11500</v>
      </c>
      <c r="H70" s="30">
        <f t="shared" si="1"/>
        <v>575000</v>
      </c>
      <c r="I70" s="48"/>
      <c r="J70" s="30">
        <f t="shared" si="2"/>
        <v>0</v>
      </c>
    </row>
    <row r="71" spans="1:10" s="24" customFormat="1" x14ac:dyDescent="0.2">
      <c r="A71" s="26"/>
      <c r="B71" s="20" t="s">
        <v>12</v>
      </c>
      <c r="C71" s="22"/>
      <c r="D71" s="23"/>
      <c r="E71" s="21"/>
      <c r="F71" s="31">
        <f>SUM(F6:F70)</f>
        <v>45578620</v>
      </c>
      <c r="G71" s="31"/>
      <c r="H71" s="31">
        <f>SUM(H6:H70)</f>
        <v>1877300</v>
      </c>
      <c r="I71" s="31"/>
      <c r="J71" s="31">
        <f>SUM(J6:J70)</f>
        <v>43701320</v>
      </c>
    </row>
    <row r="73" spans="1:10" x14ac:dyDescent="0.2">
      <c r="F73" s="10" t="s">
        <v>20</v>
      </c>
    </row>
    <row r="74" spans="1:10" ht="15.75" x14ac:dyDescent="0.25">
      <c r="B74" s="12" t="s">
        <v>9</v>
      </c>
      <c r="H74" s="32" t="s">
        <v>20</v>
      </c>
      <c r="J74" s="32" t="s">
        <v>20</v>
      </c>
    </row>
    <row r="75" spans="1:10" ht="15.75" x14ac:dyDescent="0.25">
      <c r="B75" s="13"/>
    </row>
    <row r="76" spans="1:10" ht="15.75" x14ac:dyDescent="0.25">
      <c r="B76" s="12" t="s">
        <v>11</v>
      </c>
    </row>
    <row r="77" spans="1:10" ht="15.75" x14ac:dyDescent="0.25">
      <c r="B77" s="12"/>
    </row>
    <row r="78" spans="1:10" ht="15.75" x14ac:dyDescent="0.25">
      <c r="B78" s="12" t="s">
        <v>144</v>
      </c>
    </row>
    <row r="79" spans="1:10" ht="15.75" x14ac:dyDescent="0.25">
      <c r="B79" s="12"/>
    </row>
    <row r="80" spans="1:10" ht="15.75" x14ac:dyDescent="0.25">
      <c r="B80" s="12" t="s">
        <v>10</v>
      </c>
    </row>
  </sheetData>
  <autoFilter ref="A5:J71" xr:uid="{00000000-0001-0000-0200-000000000000}"/>
  <mergeCells count="8">
    <mergeCell ref="I3:J3"/>
    <mergeCell ref="G3:H3"/>
    <mergeCell ref="F3:F4"/>
    <mergeCell ref="A3:A4"/>
    <mergeCell ref="C3:C4"/>
    <mergeCell ref="D3:D4"/>
    <mergeCell ref="E3:E4"/>
    <mergeCell ref="B3:B4"/>
  </mergeCells>
  <pageMargins left="0.70866141732283472" right="0.70866141732283472" top="0.74803149606299213" bottom="0.74803149606299213" header="0.31496062992125984" footer="0.31496062992125984"/>
  <pageSetup paperSize="9" scale="86" fitToHeight="2" orientation="landscape" horizontalDpi="0" verticalDpi="0" r:id="rId1"/>
  <rowBreaks count="1" manualBreakCount="1">
    <brk id="4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 1</vt:lpstr>
      <vt:lpstr>П 2</vt:lpstr>
      <vt:lpstr>П 3</vt:lpstr>
      <vt:lpstr>'П 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2023-07-26T10:41:28Z</dcterms:modified>
</cp:coreProperties>
</file>