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771AD72D-9AC0-4F51-823B-1342D84F5F45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</sheets>
  <definedNames>
    <definedName name="_Hlk26220328" localSheetId="1">'П 2'!#REF!</definedName>
    <definedName name="_Hlk26275453" localSheetId="1">'П 2'!#REF!</definedName>
    <definedName name="_xlnm._FilterDatabase" localSheetId="0" hidden="1">'П 1'!$A$3:$P$9</definedName>
    <definedName name="_xlnm._FilterDatabase" localSheetId="2" hidden="1">'П 3'!$A$5:$N$42</definedName>
    <definedName name="_xlnm.Print_Area" localSheetId="2">'П 3'!$A$1:$N$51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3" l="1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6" i="3"/>
  <c r="F6" i="3"/>
  <c r="H41" i="3"/>
  <c r="F41" i="3"/>
  <c r="G40" i="1"/>
  <c r="G39" i="1"/>
  <c r="J42" i="3" l="1"/>
  <c r="N42" i="3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H6" i="3"/>
  <c r="F12" i="3"/>
  <c r="F13" i="3"/>
  <c r="F14" i="3"/>
  <c r="H42" i="3" l="1"/>
  <c r="L42" i="3"/>
  <c r="F7" i="3"/>
  <c r="F8" i="3"/>
  <c r="F9" i="3"/>
  <c r="F10" i="3"/>
  <c r="F11" i="3"/>
  <c r="F42" i="3" l="1"/>
</calcChain>
</file>

<file path=xl/sharedStrings.xml><?xml version="1.0" encoding="utf-8"?>
<sst xmlns="http://schemas.openxmlformats.org/spreadsheetml/2006/main" count="301" uniqueCount="142">
  <si>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</si>
  <si>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</si>
  <si>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</si>
  <si>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</si>
  <si>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</si>
  <si>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</si>
  <si>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</si>
  <si>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Ед. изм</t>
  </si>
  <si>
    <t>Сумма</t>
  </si>
  <si>
    <t>Члены комиссии:                                                                              Идияев С.С.</t>
  </si>
  <si>
    <t>Секретарь:                                                                                         Айдарұлы Ж.</t>
  </si>
  <si>
    <t>Заместитель председателя:                                                            Молдабеков Е.Т.</t>
  </si>
  <si>
    <t>ИТОГО</t>
  </si>
  <si>
    <t>штук</t>
  </si>
  <si>
    <t>упаковка</t>
  </si>
  <si>
    <t>Заявка на участие в тендере</t>
  </si>
  <si>
    <t>Устав</t>
  </si>
  <si>
    <t>Техническая спецификация</t>
  </si>
  <si>
    <t>Регистрационные удостоверения</t>
  </si>
  <si>
    <t>Платежное поручение</t>
  </si>
  <si>
    <t xml:space="preserve"> </t>
  </si>
  <si>
    <t>Председатель комиссии:                                                                  Конырбаева К.Ш.</t>
  </si>
  <si>
    <t>Растворы: чистящий CA Clean I 1 x 50мл</t>
  </si>
  <si>
    <t xml:space="preserve">Раствор чистящий применяется для промывки игл автоматических анализаторов исследования системы гемостаза. Состав: натрий хлорноватистокислый 1,0%. Стабильность после вскрытия (закрытый флакон): при температуре от 2 до 8 ° C – 1 месяц. Фасовка: 1х50 мл. Для анализаторов Sysmex CA-600 series </t>
  </si>
  <si>
    <t xml:space="preserve">Реакционные кюветы, уп (3 x 1000 шт) для CA </t>
  </si>
  <si>
    <t xml:space="preserve">Одноразовые пластиковые реакционные кюветы предназначены для инкубации, проведения реакции и считывания результатов измерения на анализаторе гемостаза. Пластиковая емкость 0.6 мл с фиксирующим кольцом, высота 30 мм, диаметр 8 мм, диаметр кольца - 10 мм. Фасовка: 3000 шт. Размер1 упаковки: 36см х 17см х 17см. Соответствует Директиве 98/79/EC Медицинские средства и оборудование для лабораторной диагностики in vitro. Для анализаторов Sysmex CA-600 series </t>
  </si>
  <si>
    <t xml:space="preserve">	Бумага для принтера CA 660</t>
  </si>
  <si>
    <t xml:space="preserve">Бумага для термопринтера коагулометра. Для анализаторов Sysmex CA-600 series </t>
  </si>
  <si>
    <t>Actin 10 x 10 ml (Реагент для определения Actin 10 x 10 мл)</t>
  </si>
  <si>
    <t xml:space="preserve">Жидкие очищенные соевые фосфатиды с активатором плазмы, используемые для определения активированного частичного тромбопластинового времени (АЧТВ) и в других процедурах, где для коагуляции требуется реагент активированного частичного тромбопластина. Резюме и разъяснение Активированное частичное тромбопластиновое время – комплексный анализ1,2 , используемый в основном для выявления аномалий коагуляции внутреннего пути активации. Он также позволяет установить наличие серьезного функционального дефицита факторов II, V, X или фибриногена. АЧТВ также широко предлагается3-6 к использованию при контроле эффективности терапии нефракционированным гепарином, когда время свертывания увеличивается пропорционально уровню гепарина. У пациентов, принимающих пероральные антикоагулянты, снижаются уровни циркуляции факторов II, VII, IX и X, поэтому АЧТВ может быть больше. В присутствии неспецифичных ингибиторов, например, волчаночного антикоагулянта1,7 , АЧТВ может вырасти, но этот эффект непостоянен и в целом рассматривается как скорее связанный с природой используемого реагента АЧТВ. В целом, АЧТВ является значимым клиническим тестом, который широко применяется для диагностирования нарушений свертывания и терапевтического мониторинга как геморрагических, так и тромботических расстройств/ После использования храните закрытый контейнер при температуре от 2 до 8 °C. При хранении нераспечатанным при температуре от 2 до 8 °C ACTIN FS можно использовать до истечения срока годности, указанного на этикетке. После распечатывания реагент стабилен 7 дн. при температуре от 2 дo 15 °C. Не замораживать. При отстаивании может образовываться зеленый осадок из эллаговой кислоты и липидов. Перед использованием перемешать, переворачивая флакон. Избегать загрязнения плазмой. Информация по стабильности после загрузки в прибор указана в справочных руководствах (кратких инструкциях) по каждому анализатору гемостаза. Признаки истечения срока годности: отклонения от нормальных значений, принятых в лаборатории, при анализе нормальной плазмы или контрольных материалов. Для анализаторов Sysmex CA-600 series </t>
  </si>
  <si>
    <t>Хлорид кальция 0,025 моль/л 10 x 15 мл</t>
  </si>
  <si>
    <t xml:space="preserve">Раствор хлорида кальция применяется как вспомогательный реагент для различных коагулометрических анализов. Состав: раствор CaCl2 0.025 моль/л. Стабильность после вскрытия: 8 недель при +2 до +25 °C. Фасовка: -10 x 15 мл. Для анализаторов Sysmex CA-600 series </t>
  </si>
  <si>
    <t xml:space="preserve">Multifibren U 10 x 5 ml (Реагент для определения Multifibren U 10 x 5 ml) </t>
  </si>
  <si>
    <t xml:space="preserve">Реагент используется для количественного определения фибриногена в плазме крови человека модифицированным методом Клаусса. Состав: телячий сывороточный тромбин (50 МЕ/мл), пептид, замедляющий агрегацию фибрина (гли-про-арг-про-ала-амид, 0,15 г/л), хлорид кальция (1,5 г/л), гексадиметрин бромид (15 мг/л), полиэтиленгликоль 6000 (0,8 г/л), хлорид натрия (6,4 г/л), Трис (50 ммоль/л), бычий альбумин (10 г/л); Консервант: азид натрия (&lt;1 г/л). Реагент растворяют дистиллированной водой или равным объемом каолиновой суспензии для прибора фибринтаймера.Фасовка и количество тестов: 10 x 5 мл (500 тестов). Для анализаторов Sysmex CA-600 series </t>
  </si>
  <si>
    <t>Multifibren® U 10 x 2 ml (Мультифибрин U)</t>
  </si>
  <si>
    <t xml:space="preserve">Реагент для количественного определения фибриногена в плазме. Флаконы реагентов: штрихкодированные. Форма выпуска: лиофилизат. Растворитель: дистиллированная вода. Линейность теста не уже 80-1200 мг/дл. Стабильность после вскрытия при температуре от +2 до +8°С не менее 5 дней. Стабильность после вскрытия при -20°С не менее 60 дней. Фасовка: не менее 200 тестов. 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 Для анализаторов Sysmex CA-600 series </t>
  </si>
  <si>
    <t>Fibrinogen standards level 1-6 6 x for 1 ml (Стандарт для Фибриногена Уровень 1-6 6 x на 1 мл)</t>
  </si>
  <si>
    <t xml:space="preserve">Набор калибраторов фибриногена включает шесть плазм, использующихся для получения калибровочных кривых, необходимых при определении концентрации фибриногена модифицированным методом Клаусса с использованием реагента Multifibren® U. (Калибровочные плазмы 1–6 перекрывают диапазон приблизительно 0,6–9,0 г/л).Фасовка 6*1мл. Для анализаторов Sysmex CA-600 series </t>
  </si>
  <si>
    <t>INNOVANCE D-DIMER Kit 1 Kit 150 (Medium) (Реагент для определения INNOVANCE D-DIMER 1 набор 150 - средний)</t>
  </si>
  <si>
    <t xml:space="preserve">Набор INNOVANCE® D-димер — это быстрый, очень точный и чувствительный тест для определения концентрации D-димера. Этот реагент обладает высокой диагностической чувствительностью &gt;99,7% для исключения ВТЭ (венозная тромбоэмболия). Набор INNOVANCE® D-димер можно использовать для диагностики и мониторинга пациентов с синдромом диссеминированного внутрисосудистого свертывания (ДВС), а также для мониторинга антикоагуляционной терапии и коагулопатий, связанных с беременностью (например, преэклампсии и HELLP-синдрома).Фасовка 150 тестов. Для анализаторов Sysmex CA-600 series </t>
  </si>
  <si>
    <t>INNOVANCE D-DIMER Control 2 x 5 x 1 ml (Level normal and pathologic) (Контроль INNOVANCE D-DIMER 2 x 5 x 1 мл Норма и Патология)</t>
  </si>
  <si>
    <t xml:space="preserve">Контроли D-димера  1 и 2 уровня— аттестованные контроли, предназначенные для оценки воспроизводимости в нормальном и патологическом диапазоне при определении концентрации D-димера с использованием реагента  D-димер.Фасовка 5*1мл два уровня. Для анализаторов Sysmex CA-600 series </t>
  </si>
  <si>
    <t>Буфер Оурена вероналовый 10 x 15 мл</t>
  </si>
  <si>
    <t xml:space="preserve">Разбавляющий буфер должен быть предназначен для коагуляционных проб; Содержание барбитала натрия должно быть не менее 0,028 моль/л; Форма выпуска должна быть жидкая, готовая к применению. В упаковке должно быть не менее 10х15 мл.Фасовка 10*15мл. Для анализаторов Sysmex CA-600 series </t>
  </si>
  <si>
    <t>Игла пробозаборная (PIPETTE ASSY  #04341625)</t>
  </si>
  <si>
    <t>Игла пробозаборная (PIPETTE ASSY  #04341625) Для переноса пробы/реагента из пробирки/карусели реагентов в реакционную кювету.Для анализаторов Sysmex CA-600 series</t>
  </si>
  <si>
    <t>Шланг силиконовый 4х8 (TUBE SILICONE 4X8 9E5 10 meter / Package)</t>
  </si>
  <si>
    <t xml:space="preserve"> Шланг силиконовый 4х8 (TUBE SILICONE 4X8 9E5 10 meter / Package)Для подачи и откачки жидкости из/в анализатор. Для анализаторов Sysmex CA-600 series </t>
  </si>
  <si>
    <t>Фильтр промывающего раствора (CLEAN FILTER ASSY CA600 #04349011)</t>
  </si>
  <si>
    <t xml:space="preserve">Фильтр промывающего раствора (CLEAN FILTER ASSY CA600 #04349011)Для фильтрации промывающего раствора (отходов). Для анализаторов Sysmex CA-600 series </t>
  </si>
  <si>
    <t>Кетчер (CATCHER ASSY (CA-600)</t>
  </si>
  <si>
    <t xml:space="preserve">Кетчер (CATCHER ASSY (CA-600) Для переноса реакционных кювет из штатива в зону нагрева, в зону детекции и в контейнер для твёрдых отходов. Для анализаторов Sysmex CA-600 series </t>
  </si>
  <si>
    <t xml:space="preserve">Бокс для кетчера (CATCH BOX) </t>
  </si>
  <si>
    <t xml:space="preserve">Бокс для кетчера (CATCH BOX) Для фиксации и центрования кэтчера, идёт вместе с пластиной для кэтчера (CATCH HOLD PLATE). Для анализаторов Sysmex CA-600 series </t>
  </si>
  <si>
    <t>Пластина кетчера (CATCH HOLD PLATE DM1358)</t>
  </si>
  <si>
    <t xml:space="preserve">Пластина кетчера (CATCH HOLD PLATE DM1358)Для фиксации и центрования кэтчера, идёт вместе с боксом для кэтчера (CATCH ВОХ). Для анализаторов Sysmex CA-600 series </t>
  </si>
  <si>
    <t>АПТВ-ЭЛ-тест</t>
  </si>
  <si>
    <t>с эллаговой кислотой 100 -200 (жидкий), на анализатор КГ-500</t>
  </si>
  <si>
    <t>набор</t>
  </si>
  <si>
    <t>СНТ Тромбин</t>
  </si>
  <si>
    <t>жидкий реагент 10 мл 3-4 ед. жидкий (100 опр), на анализатор КГ-500</t>
  </si>
  <si>
    <t>Плазма-контроль</t>
  </si>
  <si>
    <t>плазма контроль, в комплект входит по одному флакону Контроль-плазмы I (РНП- плазма) и Контроль-плазмы II (Патоплазма), (1 мл + 2 мл), на анализатор КГ-500</t>
  </si>
  <si>
    <t>МультиТех- Фибриноген</t>
  </si>
  <si>
    <t>100-200 опр., на анализатор КГ-500</t>
  </si>
  <si>
    <t>Фибриноген-калибратор</t>
  </si>
  <si>
    <t>Фибриноген-калибратор, на анализатор КГ-500</t>
  </si>
  <si>
    <t>Средство для чистки</t>
  </si>
  <si>
    <t>Средство для чистки коагулометра, 50мл, на анализатор КГ-500</t>
  </si>
  <si>
    <t>флакон</t>
  </si>
  <si>
    <t>Щипцы</t>
  </si>
  <si>
    <t>разборные захватывающие , поворотные, с соединением для монополярной коагуляции, размер 5 мм, длина 36 см, с окончатыми браншами, загнутые, с одной подвижной браншей, состоящие из: пластмассовая рукоятка, с фиксатором; внешняя трубка, изолированная; рабочая вставка-щипцы</t>
  </si>
  <si>
    <t>разборные захватывающие, поворотные, с соединением для монополярной коагуляции, размер 5 мм, длина 36 см, атравматические, с одной подвижной браншей, состоящие из: пластмассовая рукоятка, с фиксатором; внешняя трубка, изолированная; рабочая вставка-щипцы</t>
  </si>
  <si>
    <t>разборные захватывающие, поворотные, с соединением для монополярной коагуляции, размер 5 мм, длина 36 см, атравматические, многозубчатые, ложкообразные, с 2-мя подвижными браншами, состоящие из: пластмассовая рукоятка, с фиксатором; внешняя трубка, изолированная; рабочая вставка-щипцы</t>
  </si>
  <si>
    <t>Ножницы</t>
  </si>
  <si>
    <t>разборные, поворотные, с соединением для монополярной коагуляции, диаметр 5 мм, длина 36 см, зубчатые, ложкообразные, длина бранш 17 мм, с 2-мя подвижными браншами, состоящие из: пластмассовая рукоятка, без фиксатора; внешний тубус, изолированный; рабочая вставка-ножницы</t>
  </si>
  <si>
    <t>ротационные, разборные, изолированные, с соединением для монополярной коагуляции, с замком LUER для чистки, две бранши активны, изогнутые лезвия, длина лезвий 15 мм, диаметр 5 мм, длина 36 см. Состоят из: пластиковая рукоятка, изолированная, без кремальеры, металлический, внешний тубус, изолированный, вставка-ножницы, для использования с троакарами, диаметром 6 мм.</t>
  </si>
  <si>
    <t>Аппликатор</t>
  </si>
  <si>
    <t>для использования с титановыми клипсам Pilling-Weck (средне большой размер), разборный, ротационный, с кремальерой для фиксации бранш при удержании клипсы, диаметр 10 мм, длина 36 см. Состоит из:  металлическая рукоятка, с кремальерой,  металлический внешний тубус, вставка</t>
  </si>
  <si>
    <t>Электрод</t>
  </si>
  <si>
    <t>для диссекции и коагуляции, L-образный, диаметр 5 мм, длина 36 см, с соединением для монополярной коагуляции</t>
  </si>
  <si>
    <t>Оптика жесткая со стеклянными линзами</t>
  </si>
  <si>
    <t xml:space="preserve"> компактный гистероскоп,  30° диаметр 2,9 мм., длина 24 см., с ирригационным соединением, для использования с тубусом постоянного промывания DA или операционным тубусом</t>
  </si>
  <si>
    <t>для захвата, вращающиеся, разборные, с соединением для биполярной коагуляции, две бранши активны, специально разработаны для диссекции, диаметр 5 мм, длина 36 см. Состоят из: рукоятка RoBi , без кремальеры, цветовой код: голубой, внешний тубус, рабочая вставка-щипцы</t>
  </si>
  <si>
    <t>Шнур высокочастотный</t>
  </si>
  <si>
    <t xml:space="preserve">Шнур высокочастотный, биполярный, для коагуляторов </t>
  </si>
  <si>
    <t>разборные захватывающие, поворотные, когтевые, с соединением для монополярной коагуляции, диаметр 5 мм, длина 36 см, с зубцами 2 х 3, с одной подвижной браншей, состоящие из: пластмассовая рукоятка, с фиксатором; внешний тубус, изолированный; рабочая вставка-щипцы</t>
  </si>
  <si>
    <t>Вставка рабочая</t>
  </si>
  <si>
    <t>особенно подходит для диссекции, две бранши подвижны, размер 5 мм, длина 36 cм,цветовой код: голубой</t>
  </si>
  <si>
    <t>Клапан вода-воздух</t>
  </si>
  <si>
    <t>для фиброгастроскопа Pentax FG-29V</t>
  </si>
  <si>
    <r>
      <t xml:space="preserve">1) </t>
    </r>
    <r>
      <rPr>
        <sz val="12"/>
        <color rgb="FF000000"/>
        <rFont val="Times New Roman"/>
        <family val="1"/>
        <charset val="204"/>
      </rPr>
      <t>ТОО «MedLabTech»</t>
    </r>
  </si>
  <si>
    <t>Справка о государственной регистрации юридического лица</t>
  </si>
  <si>
    <t>Приказ о назначении директора</t>
  </si>
  <si>
    <t>Решение единственного участника</t>
  </si>
  <si>
    <t>Талон на оптовую реализацию медицинской техники</t>
  </si>
  <si>
    <t>Талон на розничную реализацию медицинской техники</t>
  </si>
  <si>
    <t>Сведения об отсутствии налоговой задолженности</t>
  </si>
  <si>
    <t>Письмо информационное по требованиям соответствии объекта требованиям надлежащей дистрибьюторской практики (GDP)</t>
  </si>
  <si>
    <t>О соответствие основным квалификационным</t>
  </si>
  <si>
    <t>Что не подлежит процедуре банкродства либо ликвидации</t>
  </si>
  <si>
    <t>Письмо об отсутствии аффилированности</t>
  </si>
  <si>
    <t>О соответсвии товара</t>
  </si>
  <si>
    <t>Ценовое предложение</t>
  </si>
  <si>
    <t>Письмо об отсутствии необходимости предоставления актов СЭЗ</t>
  </si>
  <si>
    <t>Уведомление о начале и прекращении деятельности (эксплуатации) объекта незначительной эпидемиологической значимости</t>
  </si>
  <si>
    <r>
      <t xml:space="preserve">2) </t>
    </r>
    <r>
      <rPr>
        <sz val="12"/>
        <color rgb="FF000000"/>
        <rFont val="Times New Roman"/>
        <family val="1"/>
        <charset val="204"/>
      </rPr>
      <t>ИП «КРМ»</t>
    </r>
  </si>
  <si>
    <t xml:space="preserve">Регистрации уведомления о начале деятельности в качестве индивидуального предпринимателя </t>
  </si>
  <si>
    <t xml:space="preserve">Изменении регистрационных данных индивидуального предпринимателя </t>
  </si>
  <si>
    <t xml:space="preserve">Удостоверение личности физического лица </t>
  </si>
  <si>
    <t>Талон уполномоченного органа в области здравоохранения о приеме уведомления об оптовой реализации изделий медицинского назначения</t>
  </si>
  <si>
    <t>Справка с налогового органа об отсутствии налоговой задолженности</t>
  </si>
  <si>
    <t>Приложение к справке об отсутствии налоговой задолженности</t>
  </si>
  <si>
    <t xml:space="preserve">Ценовое предложение потенциального поставщика </t>
  </si>
  <si>
    <t>Гарантийное письмо о квалификации</t>
  </si>
  <si>
    <t xml:space="preserve">Гарантийное письмо об отсутствии аффилированности </t>
  </si>
  <si>
    <t>Письмо - гарантия</t>
  </si>
  <si>
    <t>Техническая спецификация по всем лотам</t>
  </si>
  <si>
    <t>Письмо СИ</t>
  </si>
  <si>
    <t>Регистрационное удостоверение</t>
  </si>
  <si>
    <r>
      <t xml:space="preserve">3) </t>
    </r>
    <r>
      <rPr>
        <sz val="12"/>
        <color rgb="FF000000"/>
        <rFont val="Times New Roman"/>
        <family val="1"/>
        <charset val="204"/>
      </rPr>
      <t>ТОО «ӨРЛЕУ-ФАРМ»</t>
    </r>
  </si>
  <si>
    <t>Талон о приеме уведомлений о начале или прекращении деятельности по оптовой реализации медицинских изделии</t>
  </si>
  <si>
    <t xml:space="preserve">Уведомление к талону о начале или прекращении деятельности или определенных действии </t>
  </si>
  <si>
    <t>Устав ТОО</t>
  </si>
  <si>
    <t>Решение единственного учредителя</t>
  </si>
  <si>
    <t>Выписка о текущем составе участников или акционеров</t>
  </si>
  <si>
    <t>Информационное письмо о соответствии квалификации юридического лица</t>
  </si>
  <si>
    <t>Письмо о согласии на расторжение договора закупа</t>
  </si>
  <si>
    <t>Письмо о сопутствующих услугах</t>
  </si>
  <si>
    <t>Сведения об отсутствии (наличии) налоговой задолженности налогоплательщика</t>
  </si>
  <si>
    <t>Ценовые предложения по лотам №№18-23</t>
  </si>
  <si>
    <t xml:space="preserve">Гарантийное письмо о соответствии предлагаемых товаров требованиям настоящих Правил и тендерной документации </t>
  </si>
  <si>
    <r>
      <t xml:space="preserve">4) </t>
    </r>
    <r>
      <rPr>
        <sz val="12"/>
        <color rgb="FF000000"/>
        <rFont val="Times New Roman"/>
        <family val="1"/>
        <charset val="204"/>
      </rPr>
      <t>ТОО «Eminent Kazakhstan»</t>
    </r>
  </si>
  <si>
    <t>Справка об отсутствии просроченной задолженности</t>
  </si>
  <si>
    <t>Квалификационные данные (документы) потенциальных поставщиков:</t>
  </si>
  <si>
    <t>ИП "КРМ"</t>
  </si>
  <si>
    <t>ТОО "MedLabTech"</t>
  </si>
  <si>
    <t>ТОО "ӨРЛЕУ-ФАРМ"</t>
  </si>
  <si>
    <t>ТОО «Eminet Kazakhstan»</t>
  </si>
  <si>
    <t>Приложение 1 к протоколу №21-а от 13.07.2023 г.</t>
  </si>
  <si>
    <t>Приложение 3 к протоколу итогов №21-а от 13.07.2023 г.</t>
  </si>
  <si>
    <t>Приложение 2 к протоколу №21-а от 13.07.2023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</si>
</sst>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_р_._-;\-* #,##0_р_._-;_-* &quot;-&quot;??_р_._-;_-@_-"/>
    <numFmt numFmtId="168" formatCode="#,##0.00_ ;\-#,##0.00\ 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7" borderId="7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1" fillId="0" borderId="0">
      <alignment horizontal="center"/>
    </xf>
    <xf numFmtId="0" fontId="10" fillId="0" borderId="0"/>
    <xf numFmtId="0" fontId="11" fillId="0" borderId="0"/>
    <xf numFmtId="0" fontId="1" fillId="0" borderId="0">
      <alignment horizontal="center"/>
    </xf>
    <xf numFmtId="0" fontId="11" fillId="0" borderId="0"/>
    <xf numFmtId="0" fontId="1" fillId="0" borderId="0"/>
    <xf numFmtId="0" fontId="1" fillId="0" borderId="0"/>
    <xf numFmtId="0" fontId="2" fillId="0" borderId="0"/>
    <xf numFmtId="0" fontId="29" fillId="0" borderId="0"/>
    <xf numFmtId="0" fontId="1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2" fillId="0" borderId="6" applyNumberFormat="0" applyFill="0" applyAlignment="0" applyProtection="0"/>
    <xf numFmtId="0" fontId="1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4" fillId="2" borderId="0" applyNumberFormat="0" applyBorder="0" applyAlignment="0" applyProtection="0"/>
    <xf numFmtId="164" fontId="2" fillId="0" borderId="0" applyFont="0" applyFill="0" applyBorder="0" applyAlignment="0" applyProtection="0"/>
  </cellStyleXfs>
  <cellXfs count="62">
    <xf numFmtId="0" fontId="0" fillId="0" borderId="0" xfId="0"/>
    <xf numFmtId="0" fontId="4" fillId="0" borderId="10" xfId="0" applyFont="1" applyBorder="1" applyAlignment="1">
      <alignment horizontal="center" vertical="center" wrapText="1"/>
    </xf>
    <xf numFmtId="0" fontId="13" fillId="33" borderId="10" xfId="4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7" fontId="6" fillId="0" borderId="0" xfId="60" applyNumberFormat="1" applyFont="1" applyFill="1" applyAlignment="1" applyProtection="1">
      <alignment horizontal="center" vertical="center" wrapText="1"/>
    </xf>
    <xf numFmtId="165" fontId="6" fillId="0" borderId="0" xfId="60" applyFont="1" applyFill="1" applyAlignment="1" applyProtection="1">
      <alignment horizontal="center" vertical="center" wrapText="1"/>
    </xf>
    <xf numFmtId="0" fontId="13" fillId="33" borderId="0" xfId="0" applyFont="1" applyFill="1" applyAlignment="1">
      <alignment vertical="center" wrapText="1"/>
    </xf>
    <xf numFmtId="0" fontId="6" fillId="0" borderId="0" xfId="0" applyFont="1" applyAlignment="1">
      <alignment wrapText="1"/>
    </xf>
    <xf numFmtId="167" fontId="6" fillId="0" borderId="0" xfId="60" applyNumberFormat="1" applyFont="1" applyAlignment="1">
      <alignment horizontal="center" wrapText="1"/>
    </xf>
    <xf numFmtId="165" fontId="6" fillId="0" borderId="0" xfId="60" applyFont="1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35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168" fontId="8" fillId="33" borderId="10" xfId="64" applyNumberFormat="1" applyFont="1" applyFill="1" applyBorder="1" applyAlignment="1">
      <alignment horizontal="center" vertical="center"/>
    </xf>
    <xf numFmtId="0" fontId="38" fillId="33" borderId="10" xfId="0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165" fontId="13" fillId="0" borderId="10" xfId="60" applyFont="1" applyBorder="1" applyAlignment="1">
      <alignment wrapText="1"/>
    </xf>
    <xf numFmtId="0" fontId="13" fillId="0" borderId="10" xfId="0" applyFont="1" applyBorder="1" applyAlignment="1">
      <alignment wrapText="1"/>
    </xf>
    <xf numFmtId="167" fontId="13" fillId="0" borderId="10" xfId="60" applyNumberFormat="1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6" fillId="33" borderId="0" xfId="0" applyFont="1" applyFill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165" fontId="37" fillId="0" borderId="0" xfId="60" applyFont="1" applyFill="1" applyAlignment="1" applyProtection="1">
      <alignment horizontal="center" vertical="center" wrapText="1"/>
    </xf>
    <xf numFmtId="165" fontId="40" fillId="33" borderId="10" xfId="60" applyFont="1" applyFill="1" applyBorder="1" applyAlignment="1" applyProtection="1">
      <alignment horizontal="center" vertical="center" wrapText="1"/>
    </xf>
    <xf numFmtId="168" fontId="37" fillId="0" borderId="10" xfId="64" applyNumberFormat="1" applyFont="1" applyBorder="1" applyAlignment="1">
      <alignment horizontal="center" vertical="center" wrapText="1"/>
    </xf>
    <xf numFmtId="165" fontId="40" fillId="0" borderId="10" xfId="60" applyFont="1" applyBorder="1" applyAlignment="1">
      <alignment wrapText="1"/>
    </xf>
    <xf numFmtId="165" fontId="37" fillId="0" borderId="0" xfId="60" applyFont="1" applyAlignment="1">
      <alignment wrapText="1"/>
    </xf>
    <xf numFmtId="0" fontId="40" fillId="33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8" fillId="33" borderId="10" xfId="0" applyFont="1" applyFill="1" applyBorder="1" applyAlignment="1">
      <alignment vertical="center" wrapText="1"/>
    </xf>
    <xf numFmtId="0" fontId="38" fillId="0" borderId="10" xfId="0" applyFont="1" applyBorder="1" applyAlignment="1">
      <alignment horizontal="center" vertical="center"/>
    </xf>
    <xf numFmtId="0" fontId="0" fillId="0" borderId="10" xfId="0" applyBorder="1"/>
    <xf numFmtId="4" fontId="0" fillId="0" borderId="10" xfId="0" applyNumberFormat="1" applyBorder="1"/>
    <xf numFmtId="4" fontId="0" fillId="0" borderId="0" xfId="0" applyNumberFormat="1"/>
    <xf numFmtId="0" fontId="8" fillId="0" borderId="0" xfId="0" applyFont="1" applyAlignment="1">
      <alignment vertical="center" wrapText="1"/>
    </xf>
    <xf numFmtId="0" fontId="36" fillId="0" borderId="10" xfId="0" applyFont="1" applyBorder="1" applyAlignment="1">
      <alignment horizontal="center" vertical="center" wrapText="1"/>
    </xf>
    <xf numFmtId="4" fontId="36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vertical="top" wrapText="1"/>
    </xf>
    <xf numFmtId="0" fontId="8" fillId="3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34" borderId="10" xfId="0" applyFont="1" applyFill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36" fillId="0" borderId="10" xfId="0" applyFont="1" applyBorder="1" applyAlignment="1">
      <alignment horizontal="center" vertical="center"/>
    </xf>
    <xf numFmtId="0" fontId="36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36" fillId="0" borderId="10" xfId="0" applyFont="1" applyBorder="1" applyAlignment="1">
      <alignment vertical="center"/>
    </xf>
    <xf numFmtId="0" fontId="36" fillId="34" borderId="10" xfId="0" applyFont="1" applyFill="1" applyBorder="1" applyAlignment="1">
      <alignment horizontal="center" vertical="center" wrapText="1"/>
    </xf>
    <xf numFmtId="0" fontId="36" fillId="34" borderId="10" xfId="0" applyFont="1" applyFill="1" applyBorder="1" applyAlignment="1">
      <alignment vertical="center" wrapText="1"/>
    </xf>
    <xf numFmtId="0" fontId="40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3" fillId="0" borderId="11" xfId="0" applyFont="1" applyBorder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40" fillId="33" borderId="10" xfId="42" applyFont="1" applyFill="1" applyBorder="1" applyAlignment="1">
      <alignment horizontal="center" vertical="center" wrapText="1"/>
    </xf>
    <xf numFmtId="167" fontId="40" fillId="33" borderId="10" xfId="60" applyNumberFormat="1" applyFont="1" applyFill="1" applyBorder="1" applyAlignment="1" applyProtection="1">
      <alignment horizontal="center" vertical="center" wrapText="1"/>
    </xf>
    <xf numFmtId="165" fontId="40" fillId="33" borderId="10" xfId="60" applyFont="1" applyFill="1" applyBorder="1" applyAlignment="1" applyProtection="1">
      <alignment horizontal="center" vertical="center" wrapText="1"/>
    </xf>
  </cellXfs>
  <cellStyles count="6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" xfId="64" builtinId="3"/>
    <cellStyle name="Финансовый 2" xfId="60" xr:uid="{00000000-0005-0000-0000-00003C000000}"/>
    <cellStyle name="Финансовый 2 2" xfId="61" xr:uid="{00000000-0005-0000-0000-00003D000000}"/>
    <cellStyle name="Финансовый 3" xfId="62" xr:uid="{00000000-0005-0000-0000-00003E000000}"/>
    <cellStyle name="Финансовый 4" xfId="59" xr:uid="{00000000-0005-0000-0000-00003F000000}"/>
    <cellStyle name="Хороший 2" xfId="63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0"/>
  <sheetViews>
    <sheetView zoomScaleNormal="100" workbookViewId="0">
      <selection activeCell="A2" sqref="A2"/>
    </sheetView>
  </sheetViews>
  <sheetFormatPr defaultRowHeight="15" x14ac:dyDescent="0.25"/>
  <cols>
    <col min="1" max="1" width="4.28515625" customWidth="1"/>
    <col min="2" max="2" width="37.85546875" customWidth="1"/>
    <col min="3" max="3" width="103.5703125" customWidth="1"/>
    <col min="4" max="4" width="8.28515625" bestFit="1" customWidth="1"/>
    <col min="5" max="5" width="7" bestFit="1" customWidth="1"/>
    <col min="6" max="6" width="12.140625" customWidth="1"/>
    <col min="7" max="7" width="13.28515625" customWidth="1"/>
  </cols>
  <sheetData>
    <row r="1" spans="1:7" x14ac:dyDescent="0.25">
      <c r="A1" s="56" t="s">
        <v>139</v>
      </c>
      <c r="B1" s="56"/>
      <c r="C1" s="56"/>
      <c r="D1" s="56"/>
      <c r="E1" s="56"/>
      <c r="F1" s="56"/>
      <c r="G1" s="56"/>
    </row>
    <row r="2" spans="1:7" ht="38.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7" ht="38.25" x14ac:dyDescent="0.25">
      <c r="A4" s="17">
        <v>1</v>
      </c>
      <c r="B4" s="41" t="s">
        <v>22</v>
      </c>
      <c r="C4" s="42" t="s">
        <v>23</v>
      </c>
      <c r="D4" s="39" t="s">
        <v>14</v>
      </c>
      <c r="E4" s="43">
        <v>60</v>
      </c>
      <c r="F4" s="18">
        <v>50339</v>
      </c>
      <c r="G4" s="18">
        <f t="shared" ref="G4:G39" si="0">E4*F4</f>
        <v>3020340</v>
      </c>
    </row>
    <row r="5" spans="1:7" ht="63.75" x14ac:dyDescent="0.25">
      <c r="A5" s="17">
        <v>2</v>
      </c>
      <c r="B5" s="41" t="s">
        <v>24</v>
      </c>
      <c r="C5" s="42" t="s">
        <v>25</v>
      </c>
      <c r="D5" s="39" t="s">
        <v>14</v>
      </c>
      <c r="E5" s="43">
        <v>3</v>
      </c>
      <c r="F5" s="18">
        <v>342144</v>
      </c>
      <c r="G5" s="18">
        <f t="shared" si="0"/>
        <v>1026432</v>
      </c>
    </row>
    <row r="6" spans="1:7" x14ac:dyDescent="0.25">
      <c r="A6" s="17">
        <v>3</v>
      </c>
      <c r="B6" s="41" t="s">
        <v>26</v>
      </c>
      <c r="C6" s="42" t="s">
        <v>27</v>
      </c>
      <c r="D6" s="39" t="s">
        <v>14</v>
      </c>
      <c r="E6" s="43">
        <v>1</v>
      </c>
      <c r="F6" s="18">
        <v>25170</v>
      </c>
      <c r="G6" s="18">
        <f t="shared" si="0"/>
        <v>25170</v>
      </c>
    </row>
    <row r="7" spans="1:7" ht="255" x14ac:dyDescent="0.25">
      <c r="A7" s="17">
        <v>4</v>
      </c>
      <c r="B7" s="41" t="s">
        <v>28</v>
      </c>
      <c r="C7" s="42" t="s">
        <v>29</v>
      </c>
      <c r="D7" s="39" t="s">
        <v>14</v>
      </c>
      <c r="E7" s="43">
        <v>2</v>
      </c>
      <c r="F7" s="18">
        <v>134719</v>
      </c>
      <c r="G7" s="18">
        <f t="shared" si="0"/>
        <v>269438</v>
      </c>
    </row>
    <row r="8" spans="1:7" ht="38.25" x14ac:dyDescent="0.25">
      <c r="A8" s="17">
        <v>5</v>
      </c>
      <c r="B8" s="41" t="s">
        <v>30</v>
      </c>
      <c r="C8" s="42" t="s">
        <v>31</v>
      </c>
      <c r="D8" s="39" t="s">
        <v>14</v>
      </c>
      <c r="E8" s="43">
        <v>1</v>
      </c>
      <c r="F8" s="18">
        <v>43512</v>
      </c>
      <c r="G8" s="18">
        <f t="shared" si="0"/>
        <v>43512</v>
      </c>
    </row>
    <row r="9" spans="1:7" ht="76.5" x14ac:dyDescent="0.25">
      <c r="A9" s="17">
        <v>6</v>
      </c>
      <c r="B9" s="41" t="s">
        <v>32</v>
      </c>
      <c r="C9" s="42" t="s">
        <v>33</v>
      </c>
      <c r="D9" s="39" t="s">
        <v>14</v>
      </c>
      <c r="E9" s="43">
        <v>8</v>
      </c>
      <c r="F9" s="18">
        <v>135168</v>
      </c>
      <c r="G9" s="18">
        <f t="shared" si="0"/>
        <v>1081344</v>
      </c>
    </row>
    <row r="10" spans="1:7" ht="89.25" x14ac:dyDescent="0.25">
      <c r="A10" s="34">
        <v>7</v>
      </c>
      <c r="B10" s="44" t="s">
        <v>34</v>
      </c>
      <c r="C10" s="45" t="s">
        <v>35</v>
      </c>
      <c r="D10" s="39" t="s">
        <v>14</v>
      </c>
      <c r="E10" s="43">
        <v>1</v>
      </c>
      <c r="F10" s="18">
        <v>62620</v>
      </c>
      <c r="G10" s="18">
        <f t="shared" si="0"/>
        <v>62620</v>
      </c>
    </row>
    <row r="11" spans="1:7" ht="51" x14ac:dyDescent="0.25">
      <c r="A11" s="17">
        <v>8</v>
      </c>
      <c r="B11" s="41" t="s">
        <v>36</v>
      </c>
      <c r="C11" s="42" t="s">
        <v>37</v>
      </c>
      <c r="D11" s="39" t="s">
        <v>14</v>
      </c>
      <c r="E11" s="43">
        <v>1</v>
      </c>
      <c r="F11" s="18">
        <v>151014</v>
      </c>
      <c r="G11" s="18">
        <f t="shared" si="0"/>
        <v>151014</v>
      </c>
    </row>
    <row r="12" spans="1:7" ht="76.5" x14ac:dyDescent="0.25">
      <c r="A12" s="17">
        <v>9</v>
      </c>
      <c r="B12" s="41" t="s">
        <v>38</v>
      </c>
      <c r="C12" s="42" t="s">
        <v>39</v>
      </c>
      <c r="D12" s="39" t="s">
        <v>14</v>
      </c>
      <c r="E12" s="43">
        <v>6</v>
      </c>
      <c r="F12" s="18">
        <v>462072</v>
      </c>
      <c r="G12" s="18">
        <f t="shared" si="0"/>
        <v>2772432</v>
      </c>
    </row>
    <row r="13" spans="1:7" ht="51" x14ac:dyDescent="0.25">
      <c r="A13" s="17">
        <v>10</v>
      </c>
      <c r="B13" s="41" t="s">
        <v>40</v>
      </c>
      <c r="C13" s="42" t="s">
        <v>41</v>
      </c>
      <c r="D13" s="39" t="s">
        <v>14</v>
      </c>
      <c r="E13" s="43">
        <v>3</v>
      </c>
      <c r="F13" s="18">
        <v>132120</v>
      </c>
      <c r="G13" s="18">
        <f t="shared" si="0"/>
        <v>396360</v>
      </c>
    </row>
    <row r="14" spans="1:7" ht="38.25" x14ac:dyDescent="0.25">
      <c r="A14" s="17">
        <v>11</v>
      </c>
      <c r="B14" s="41" t="s">
        <v>42</v>
      </c>
      <c r="C14" s="42" t="s">
        <v>43</v>
      </c>
      <c r="D14" s="39" t="s">
        <v>14</v>
      </c>
      <c r="E14" s="43">
        <v>3</v>
      </c>
      <c r="F14" s="18">
        <v>36384</v>
      </c>
      <c r="G14" s="18">
        <f t="shared" si="0"/>
        <v>109152</v>
      </c>
    </row>
    <row r="15" spans="1:7" ht="25.5" x14ac:dyDescent="0.25">
      <c r="A15" s="17">
        <v>12</v>
      </c>
      <c r="B15" s="46" t="s">
        <v>44</v>
      </c>
      <c r="C15" s="42" t="s">
        <v>45</v>
      </c>
      <c r="D15" s="39" t="s">
        <v>14</v>
      </c>
      <c r="E15" s="39">
        <v>1</v>
      </c>
      <c r="F15" s="18">
        <v>2432300</v>
      </c>
      <c r="G15" s="18">
        <f t="shared" si="0"/>
        <v>2432300</v>
      </c>
    </row>
    <row r="16" spans="1:7" ht="25.5" x14ac:dyDescent="0.25">
      <c r="A16" s="17">
        <v>13</v>
      </c>
      <c r="B16" s="46" t="s">
        <v>46</v>
      </c>
      <c r="C16" s="42" t="s">
        <v>47</v>
      </c>
      <c r="D16" s="39" t="s">
        <v>14</v>
      </c>
      <c r="E16" s="39">
        <v>1</v>
      </c>
      <c r="F16" s="18">
        <v>172200</v>
      </c>
      <c r="G16" s="18">
        <f t="shared" si="0"/>
        <v>172200</v>
      </c>
    </row>
    <row r="17" spans="1:7" ht="25.5" x14ac:dyDescent="0.25">
      <c r="A17" s="17">
        <v>14</v>
      </c>
      <c r="B17" s="46" t="s">
        <v>48</v>
      </c>
      <c r="C17" s="42" t="s">
        <v>49</v>
      </c>
      <c r="D17" s="39" t="s">
        <v>14</v>
      </c>
      <c r="E17" s="39">
        <v>1</v>
      </c>
      <c r="F17" s="18">
        <v>76700</v>
      </c>
      <c r="G17" s="18">
        <f t="shared" si="0"/>
        <v>76700</v>
      </c>
    </row>
    <row r="18" spans="1:7" ht="25.5" x14ac:dyDescent="0.25">
      <c r="A18" s="17">
        <v>15</v>
      </c>
      <c r="B18" s="46" t="s">
        <v>50</v>
      </c>
      <c r="C18" s="42" t="s">
        <v>51</v>
      </c>
      <c r="D18" s="39" t="s">
        <v>14</v>
      </c>
      <c r="E18" s="39">
        <v>1</v>
      </c>
      <c r="F18" s="18">
        <v>165200</v>
      </c>
      <c r="G18" s="18">
        <f t="shared" si="0"/>
        <v>165200</v>
      </c>
    </row>
    <row r="19" spans="1:7" ht="25.5" x14ac:dyDescent="0.25">
      <c r="A19" s="34">
        <v>16</v>
      </c>
      <c r="B19" s="46" t="s">
        <v>52</v>
      </c>
      <c r="C19" s="42" t="s">
        <v>53</v>
      </c>
      <c r="D19" s="39" t="s">
        <v>14</v>
      </c>
      <c r="E19" s="39">
        <v>1</v>
      </c>
      <c r="F19" s="18">
        <v>183100</v>
      </c>
      <c r="G19" s="18">
        <f t="shared" si="0"/>
        <v>183100</v>
      </c>
    </row>
    <row r="20" spans="1:7" ht="25.5" x14ac:dyDescent="0.25">
      <c r="A20" s="17">
        <v>17</v>
      </c>
      <c r="B20" s="46" t="s">
        <v>54</v>
      </c>
      <c r="C20" s="42" t="s">
        <v>55</v>
      </c>
      <c r="D20" s="39" t="s">
        <v>14</v>
      </c>
      <c r="E20" s="39">
        <v>1</v>
      </c>
      <c r="F20" s="18">
        <v>57500</v>
      </c>
      <c r="G20" s="18">
        <f t="shared" si="0"/>
        <v>57500</v>
      </c>
    </row>
    <row r="21" spans="1:7" x14ac:dyDescent="0.25">
      <c r="A21" s="17">
        <v>18</v>
      </c>
      <c r="B21" s="46" t="s">
        <v>56</v>
      </c>
      <c r="C21" s="42" t="s">
        <v>57</v>
      </c>
      <c r="D21" s="39" t="s">
        <v>58</v>
      </c>
      <c r="E21" s="39">
        <v>40</v>
      </c>
      <c r="F21" s="18">
        <v>28900</v>
      </c>
      <c r="G21" s="18">
        <f t="shared" si="0"/>
        <v>1156000</v>
      </c>
    </row>
    <row r="22" spans="1:7" x14ac:dyDescent="0.25">
      <c r="A22" s="17">
        <v>19</v>
      </c>
      <c r="B22" s="46" t="s">
        <v>59</v>
      </c>
      <c r="C22" s="42" t="s">
        <v>60</v>
      </c>
      <c r="D22" s="39" t="s">
        <v>58</v>
      </c>
      <c r="E22" s="39">
        <v>3</v>
      </c>
      <c r="F22" s="18">
        <v>15700</v>
      </c>
      <c r="G22" s="18">
        <f t="shared" si="0"/>
        <v>47100</v>
      </c>
    </row>
    <row r="23" spans="1:7" ht="25.5" x14ac:dyDescent="0.25">
      <c r="A23" s="17">
        <v>20</v>
      </c>
      <c r="B23" s="46" t="s">
        <v>61</v>
      </c>
      <c r="C23" s="42" t="s">
        <v>62</v>
      </c>
      <c r="D23" s="39" t="s">
        <v>58</v>
      </c>
      <c r="E23" s="39">
        <v>50</v>
      </c>
      <c r="F23" s="18">
        <v>46500</v>
      </c>
      <c r="G23" s="18">
        <f t="shared" si="0"/>
        <v>2325000</v>
      </c>
    </row>
    <row r="24" spans="1:7" x14ac:dyDescent="0.25">
      <c r="A24" s="17">
        <v>21</v>
      </c>
      <c r="B24" s="46" t="s">
        <v>63</v>
      </c>
      <c r="C24" s="42" t="s">
        <v>64</v>
      </c>
      <c r="D24" s="39" t="s">
        <v>58</v>
      </c>
      <c r="E24" s="39">
        <v>80</v>
      </c>
      <c r="F24" s="18">
        <v>71300</v>
      </c>
      <c r="G24" s="18">
        <f t="shared" si="0"/>
        <v>5704000</v>
      </c>
    </row>
    <row r="25" spans="1:7" x14ac:dyDescent="0.25">
      <c r="A25" s="17">
        <v>22</v>
      </c>
      <c r="B25" s="46" t="s">
        <v>65</v>
      </c>
      <c r="C25" s="42" t="s">
        <v>66</v>
      </c>
      <c r="D25" s="39" t="s">
        <v>58</v>
      </c>
      <c r="E25" s="39">
        <v>2</v>
      </c>
      <c r="F25" s="18">
        <v>345000</v>
      </c>
      <c r="G25" s="18">
        <f t="shared" si="0"/>
        <v>690000</v>
      </c>
    </row>
    <row r="26" spans="1:7" x14ac:dyDescent="0.25">
      <c r="A26" s="17">
        <v>23</v>
      </c>
      <c r="B26" s="46" t="s">
        <v>67</v>
      </c>
      <c r="C26" s="42" t="s">
        <v>68</v>
      </c>
      <c r="D26" s="39" t="s">
        <v>69</v>
      </c>
      <c r="E26" s="39">
        <v>100</v>
      </c>
      <c r="F26" s="18">
        <v>55000</v>
      </c>
      <c r="G26" s="18">
        <f t="shared" si="0"/>
        <v>5500000</v>
      </c>
    </row>
    <row r="27" spans="1:7" ht="38.25" x14ac:dyDescent="0.25">
      <c r="A27" s="17">
        <v>24</v>
      </c>
      <c r="B27" s="46" t="s">
        <v>70</v>
      </c>
      <c r="C27" s="42" t="s">
        <v>71</v>
      </c>
      <c r="D27" s="39" t="s">
        <v>13</v>
      </c>
      <c r="E27" s="39">
        <v>3</v>
      </c>
      <c r="F27" s="18">
        <v>758670</v>
      </c>
      <c r="G27" s="18">
        <f t="shared" si="0"/>
        <v>2276010</v>
      </c>
    </row>
    <row r="28" spans="1:7" ht="38.25" x14ac:dyDescent="0.25">
      <c r="A28" s="34">
        <v>25</v>
      </c>
      <c r="B28" s="46" t="s">
        <v>70</v>
      </c>
      <c r="C28" s="42" t="s">
        <v>72</v>
      </c>
      <c r="D28" s="39" t="s">
        <v>13</v>
      </c>
      <c r="E28" s="39">
        <v>3</v>
      </c>
      <c r="F28" s="18">
        <v>758670</v>
      </c>
      <c r="G28" s="18">
        <f t="shared" si="0"/>
        <v>2276010</v>
      </c>
    </row>
    <row r="29" spans="1:7" ht="38.25" x14ac:dyDescent="0.25">
      <c r="A29" s="17">
        <v>26</v>
      </c>
      <c r="B29" s="46" t="s">
        <v>70</v>
      </c>
      <c r="C29" s="42" t="s">
        <v>73</v>
      </c>
      <c r="D29" s="39" t="s">
        <v>13</v>
      </c>
      <c r="E29" s="39">
        <v>3</v>
      </c>
      <c r="F29" s="18">
        <v>758670</v>
      </c>
      <c r="G29" s="18">
        <f t="shared" si="0"/>
        <v>2276010</v>
      </c>
    </row>
    <row r="30" spans="1:7" ht="38.25" x14ac:dyDescent="0.25">
      <c r="A30" s="17">
        <v>27</v>
      </c>
      <c r="B30" s="46" t="s">
        <v>74</v>
      </c>
      <c r="C30" s="42" t="s">
        <v>75</v>
      </c>
      <c r="D30" s="39" t="s">
        <v>13</v>
      </c>
      <c r="E30" s="39">
        <v>3</v>
      </c>
      <c r="F30" s="18">
        <v>760485</v>
      </c>
      <c r="G30" s="18">
        <f t="shared" si="0"/>
        <v>2281455</v>
      </c>
    </row>
    <row r="31" spans="1:7" ht="51" x14ac:dyDescent="0.25">
      <c r="A31" s="17">
        <v>28</v>
      </c>
      <c r="B31" s="46" t="s">
        <v>74</v>
      </c>
      <c r="C31" s="42" t="s">
        <v>76</v>
      </c>
      <c r="D31" s="39" t="s">
        <v>13</v>
      </c>
      <c r="E31" s="39">
        <v>3</v>
      </c>
      <c r="F31" s="18">
        <v>760485</v>
      </c>
      <c r="G31" s="18">
        <f t="shared" si="0"/>
        <v>2281455</v>
      </c>
    </row>
    <row r="32" spans="1:7" ht="38.25" x14ac:dyDescent="0.25">
      <c r="A32" s="17">
        <v>29</v>
      </c>
      <c r="B32" s="46" t="s">
        <v>77</v>
      </c>
      <c r="C32" s="42" t="s">
        <v>78</v>
      </c>
      <c r="D32" s="39" t="s">
        <v>13</v>
      </c>
      <c r="E32" s="39">
        <v>3</v>
      </c>
      <c r="F32" s="18">
        <v>1041810</v>
      </c>
      <c r="G32" s="18">
        <f t="shared" si="0"/>
        <v>3125430</v>
      </c>
    </row>
    <row r="33" spans="1:16" x14ac:dyDescent="0.25">
      <c r="A33" s="17">
        <v>30</v>
      </c>
      <c r="B33" s="46" t="s">
        <v>79</v>
      </c>
      <c r="C33" s="42" t="s">
        <v>80</v>
      </c>
      <c r="D33" s="39" t="s">
        <v>13</v>
      </c>
      <c r="E33" s="39">
        <v>3</v>
      </c>
      <c r="F33" s="18">
        <v>182407</v>
      </c>
      <c r="G33" s="18">
        <f t="shared" si="0"/>
        <v>547221</v>
      </c>
    </row>
    <row r="34" spans="1:16" ht="25.5" x14ac:dyDescent="0.25">
      <c r="A34" s="17">
        <v>31</v>
      </c>
      <c r="B34" s="46" t="s">
        <v>81</v>
      </c>
      <c r="C34" s="42" t="s">
        <v>82</v>
      </c>
      <c r="D34" s="39" t="s">
        <v>13</v>
      </c>
      <c r="E34" s="39">
        <v>1</v>
      </c>
      <c r="F34" s="18">
        <v>4840605</v>
      </c>
      <c r="G34" s="18">
        <f t="shared" si="0"/>
        <v>4840605</v>
      </c>
    </row>
    <row r="35" spans="1:16" ht="38.25" x14ac:dyDescent="0.25">
      <c r="A35" s="17">
        <v>32</v>
      </c>
      <c r="B35" s="46" t="s">
        <v>70</v>
      </c>
      <c r="C35" s="42" t="s">
        <v>83</v>
      </c>
      <c r="D35" s="39" t="s">
        <v>13</v>
      </c>
      <c r="E35" s="39">
        <v>1</v>
      </c>
      <c r="F35" s="18">
        <v>1416607</v>
      </c>
      <c r="G35" s="18">
        <f t="shared" si="0"/>
        <v>1416607</v>
      </c>
    </row>
    <row r="36" spans="1:16" x14ac:dyDescent="0.25">
      <c r="A36" s="17">
        <v>33</v>
      </c>
      <c r="B36" s="46" t="s">
        <v>84</v>
      </c>
      <c r="C36" s="42" t="s">
        <v>85</v>
      </c>
      <c r="D36" s="39" t="s">
        <v>13</v>
      </c>
      <c r="E36" s="39">
        <v>1</v>
      </c>
      <c r="F36" s="18">
        <v>141570</v>
      </c>
      <c r="G36" s="18">
        <f t="shared" si="0"/>
        <v>141570</v>
      </c>
    </row>
    <row r="37" spans="1:16" ht="38.25" x14ac:dyDescent="0.25">
      <c r="A37" s="17">
        <v>34</v>
      </c>
      <c r="B37" s="46" t="s">
        <v>70</v>
      </c>
      <c r="C37" s="42" t="s">
        <v>86</v>
      </c>
      <c r="D37" s="39" t="s">
        <v>13</v>
      </c>
      <c r="E37" s="39">
        <v>1</v>
      </c>
      <c r="F37" s="18">
        <v>758670</v>
      </c>
      <c r="G37" s="18">
        <f t="shared" si="0"/>
        <v>758670</v>
      </c>
    </row>
    <row r="38" spans="1:16" x14ac:dyDescent="0.25">
      <c r="A38" s="17">
        <v>35</v>
      </c>
      <c r="B38" s="46" t="s">
        <v>87</v>
      </c>
      <c r="C38" s="42" t="s">
        <v>88</v>
      </c>
      <c r="D38" s="39" t="s">
        <v>13</v>
      </c>
      <c r="E38" s="39">
        <v>2</v>
      </c>
      <c r="F38" s="18">
        <v>647047</v>
      </c>
      <c r="G38" s="18">
        <f t="shared" si="0"/>
        <v>1294094</v>
      </c>
    </row>
    <row r="39" spans="1:16" x14ac:dyDescent="0.25">
      <c r="A39" s="17">
        <v>36</v>
      </c>
      <c r="B39" s="46" t="s">
        <v>89</v>
      </c>
      <c r="C39" s="42" t="s">
        <v>90</v>
      </c>
      <c r="D39" s="39" t="s">
        <v>13</v>
      </c>
      <c r="E39" s="39">
        <v>1</v>
      </c>
      <c r="F39" s="18">
        <v>136960</v>
      </c>
      <c r="G39" s="18">
        <f t="shared" si="0"/>
        <v>136960</v>
      </c>
    </row>
    <row r="40" spans="1:16" x14ac:dyDescent="0.25">
      <c r="A40" s="35"/>
      <c r="B40" s="33" t="s">
        <v>12</v>
      </c>
      <c r="C40" s="35"/>
      <c r="D40" s="35"/>
      <c r="E40" s="35"/>
      <c r="F40" s="35"/>
      <c r="G40" s="36">
        <f>SUM(G4:G39)</f>
        <v>51119011</v>
      </c>
    </row>
    <row r="41" spans="1:16" x14ac:dyDescent="0.25">
      <c r="B41" s="38"/>
      <c r="G41" s="37"/>
    </row>
    <row r="42" spans="1:16" x14ac:dyDescent="0.25">
      <c r="B42" s="38" t="s">
        <v>20</v>
      </c>
      <c r="G42" s="37"/>
    </row>
    <row r="44" spans="1:16" s="8" customFormat="1" ht="15.75" x14ac:dyDescent="0.25">
      <c r="A44" s="3"/>
      <c r="B44" s="12" t="s">
        <v>21</v>
      </c>
      <c r="D44" s="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</row>
    <row r="45" spans="1:16" s="8" customFormat="1" ht="15.75" x14ac:dyDescent="0.25">
      <c r="A45" s="3"/>
      <c r="B45" s="13"/>
      <c r="D45" s="9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</row>
    <row r="46" spans="1:16" s="8" customFormat="1" ht="15.75" x14ac:dyDescent="0.25">
      <c r="A46" s="3"/>
      <c r="B46" s="12" t="s">
        <v>11</v>
      </c>
      <c r="D46" s="9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</row>
    <row r="47" spans="1:16" s="8" customFormat="1" ht="15.75" x14ac:dyDescent="0.25">
      <c r="A47" s="3"/>
      <c r="B47" s="12"/>
      <c r="D47" s="9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s="8" customFormat="1" ht="15.75" x14ac:dyDescent="0.25">
      <c r="A48" s="3"/>
      <c r="B48" s="12" t="s">
        <v>9</v>
      </c>
      <c r="D48" s="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</row>
    <row r="49" spans="1:16" s="8" customFormat="1" ht="15.75" x14ac:dyDescent="0.25">
      <c r="A49" s="3"/>
      <c r="B49" s="12"/>
      <c r="D49" s="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</row>
    <row r="50" spans="1:16" s="8" customFormat="1" ht="15.75" x14ac:dyDescent="0.25">
      <c r="A50" s="3"/>
      <c r="B50" s="12" t="s">
        <v>10</v>
      </c>
      <c r="D50" s="9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</row>
  </sheetData>
  <mergeCells count="1">
    <mergeCell ref="A1:G1"/>
  </mergeCells>
  <pageMargins left="0.23622047244094491" right="0.23622047244094491" top="0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9"/>
  <sheetViews>
    <sheetView zoomScaleNormal="100" workbookViewId="0">
      <selection activeCell="A2" sqref="A2"/>
    </sheetView>
  </sheetViews>
  <sheetFormatPr defaultRowHeight="12.75" x14ac:dyDescent="0.2"/>
  <cols>
    <col min="1" max="1" width="6.7109375" style="14" customWidth="1"/>
    <col min="2" max="2" width="91.85546875" style="14" customWidth="1"/>
    <col min="3" max="16384" width="9.140625" style="14"/>
  </cols>
  <sheetData>
    <row r="1" spans="1:2" x14ac:dyDescent="0.2">
      <c r="A1" s="57" t="s">
        <v>141</v>
      </c>
      <c r="B1" s="58"/>
    </row>
    <row r="2" spans="1:2" s="15" customFormat="1" ht="18.75" customHeight="1" x14ac:dyDescent="0.25">
      <c r="A2" s="15" t="s">
        <v>134</v>
      </c>
    </row>
    <row r="4" spans="1:2" ht="15.75" x14ac:dyDescent="0.25">
      <c r="A4" s="32" t="s">
        <v>91</v>
      </c>
      <c r="B4"/>
    </row>
    <row r="5" spans="1:2" x14ac:dyDescent="0.2">
      <c r="A5" s="48">
        <v>1</v>
      </c>
      <c r="B5" s="49" t="s">
        <v>15</v>
      </c>
    </row>
    <row r="6" spans="1:2" x14ac:dyDescent="0.2">
      <c r="A6" s="48">
        <v>2</v>
      </c>
      <c r="B6" s="49" t="s">
        <v>92</v>
      </c>
    </row>
    <row r="7" spans="1:2" x14ac:dyDescent="0.2">
      <c r="A7" s="48">
        <v>3</v>
      </c>
      <c r="B7" s="49" t="s">
        <v>16</v>
      </c>
    </row>
    <row r="8" spans="1:2" x14ac:dyDescent="0.2">
      <c r="A8" s="48">
        <v>4</v>
      </c>
      <c r="B8" s="49" t="s">
        <v>93</v>
      </c>
    </row>
    <row r="9" spans="1:2" x14ac:dyDescent="0.2">
      <c r="A9" s="48">
        <v>5</v>
      </c>
      <c r="B9" s="49" t="s">
        <v>94</v>
      </c>
    </row>
    <row r="10" spans="1:2" x14ac:dyDescent="0.2">
      <c r="A10" s="48">
        <v>6</v>
      </c>
      <c r="B10" s="49" t="s">
        <v>95</v>
      </c>
    </row>
    <row r="11" spans="1:2" x14ac:dyDescent="0.2">
      <c r="A11" s="48">
        <v>7</v>
      </c>
      <c r="B11" s="49" t="s">
        <v>96</v>
      </c>
    </row>
    <row r="12" spans="1:2" x14ac:dyDescent="0.2">
      <c r="A12" s="48">
        <v>8</v>
      </c>
      <c r="B12" s="49" t="s">
        <v>97</v>
      </c>
    </row>
    <row r="13" spans="1:2" ht="25.5" x14ac:dyDescent="0.2">
      <c r="A13" s="48">
        <v>9</v>
      </c>
      <c r="B13" s="49" t="s">
        <v>98</v>
      </c>
    </row>
    <row r="14" spans="1:2" x14ac:dyDescent="0.2">
      <c r="A14" s="48">
        <v>10</v>
      </c>
      <c r="B14" s="49" t="s">
        <v>99</v>
      </c>
    </row>
    <row r="15" spans="1:2" x14ac:dyDescent="0.2">
      <c r="A15" s="48">
        <v>11</v>
      </c>
      <c r="B15" s="49" t="s">
        <v>100</v>
      </c>
    </row>
    <row r="16" spans="1:2" x14ac:dyDescent="0.2">
      <c r="A16" s="48">
        <v>12</v>
      </c>
      <c r="B16" s="49" t="s">
        <v>101</v>
      </c>
    </row>
    <row r="17" spans="1:16" x14ac:dyDescent="0.2">
      <c r="A17" s="48">
        <v>13</v>
      </c>
      <c r="B17" s="49" t="s">
        <v>102</v>
      </c>
    </row>
    <row r="18" spans="1:16" x14ac:dyDescent="0.2">
      <c r="A18" s="48">
        <v>14</v>
      </c>
      <c r="B18" s="49" t="s">
        <v>103</v>
      </c>
    </row>
    <row r="19" spans="1:16" s="8" customFormat="1" x14ac:dyDescent="0.2">
      <c r="A19" s="48">
        <v>15</v>
      </c>
      <c r="B19" s="50" t="s">
        <v>17</v>
      </c>
      <c r="D19" s="9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16" s="8" customFormat="1" x14ac:dyDescent="0.2">
      <c r="A20" s="48">
        <v>16</v>
      </c>
      <c r="B20" s="49" t="s">
        <v>119</v>
      </c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1" spans="1:16" s="8" customFormat="1" x14ac:dyDescent="0.2">
      <c r="A21" s="48">
        <v>17</v>
      </c>
      <c r="B21" s="49" t="s">
        <v>104</v>
      </c>
      <c r="D21" s="9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s="8" customFormat="1" ht="25.5" x14ac:dyDescent="0.2">
      <c r="A22" s="48">
        <v>18</v>
      </c>
      <c r="B22" s="49" t="s">
        <v>105</v>
      </c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</row>
    <row r="23" spans="1:16" s="8" customFormat="1" x14ac:dyDescent="0.2">
      <c r="A23" s="48">
        <v>19</v>
      </c>
      <c r="B23" s="51" t="s">
        <v>19</v>
      </c>
      <c r="D23" s="9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</row>
    <row r="24" spans="1:16" s="8" customFormat="1" ht="15.75" x14ac:dyDescent="0.25">
      <c r="A24" s="47"/>
      <c r="B24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</row>
    <row r="25" spans="1:16" s="8" customFormat="1" ht="15.75" x14ac:dyDescent="0.25">
      <c r="A25" s="32" t="s">
        <v>106</v>
      </c>
      <c r="B25"/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</row>
    <row r="26" spans="1:16" x14ac:dyDescent="0.2">
      <c r="A26" s="52">
        <v>1</v>
      </c>
      <c r="B26" s="53" t="s">
        <v>15</v>
      </c>
    </row>
    <row r="27" spans="1:16" x14ac:dyDescent="0.2">
      <c r="A27" s="52">
        <v>2</v>
      </c>
      <c r="B27" s="53" t="s">
        <v>107</v>
      </c>
    </row>
    <row r="28" spans="1:16" x14ac:dyDescent="0.2">
      <c r="A28" s="52">
        <v>3</v>
      </c>
      <c r="B28" s="53" t="s">
        <v>108</v>
      </c>
    </row>
    <row r="29" spans="1:16" x14ac:dyDescent="0.2">
      <c r="A29" s="52">
        <v>4</v>
      </c>
      <c r="B29" s="53" t="s">
        <v>109</v>
      </c>
    </row>
    <row r="30" spans="1:16" ht="25.5" x14ac:dyDescent="0.2">
      <c r="A30" s="52">
        <v>5</v>
      </c>
      <c r="B30" s="53" t="s">
        <v>110</v>
      </c>
    </row>
    <row r="31" spans="1:16" x14ac:dyDescent="0.2">
      <c r="A31" s="52">
        <v>6</v>
      </c>
      <c r="B31" s="53" t="s">
        <v>111</v>
      </c>
    </row>
    <row r="32" spans="1:16" x14ac:dyDescent="0.2">
      <c r="A32" s="52">
        <v>7</v>
      </c>
      <c r="B32" s="53" t="s">
        <v>112</v>
      </c>
    </row>
    <row r="33" spans="1:2" x14ac:dyDescent="0.2">
      <c r="A33" s="52">
        <v>8</v>
      </c>
      <c r="B33" s="53" t="s">
        <v>113</v>
      </c>
    </row>
    <row r="34" spans="1:2" x14ac:dyDescent="0.2">
      <c r="A34" s="52">
        <v>9</v>
      </c>
      <c r="B34" s="53" t="s">
        <v>114</v>
      </c>
    </row>
    <row r="35" spans="1:2" x14ac:dyDescent="0.2">
      <c r="A35" s="52">
        <v>10</v>
      </c>
      <c r="B35" s="53" t="s">
        <v>115</v>
      </c>
    </row>
    <row r="36" spans="1:2" x14ac:dyDescent="0.2">
      <c r="A36" s="52">
        <v>11</v>
      </c>
      <c r="B36" s="53" t="s">
        <v>116</v>
      </c>
    </row>
    <row r="37" spans="1:2" x14ac:dyDescent="0.2">
      <c r="A37" s="52">
        <v>12</v>
      </c>
      <c r="B37" s="53" t="s">
        <v>117</v>
      </c>
    </row>
    <row r="38" spans="1:2" x14ac:dyDescent="0.2">
      <c r="A38" s="52">
        <v>13</v>
      </c>
      <c r="B38" s="53" t="s">
        <v>118</v>
      </c>
    </row>
    <row r="39" spans="1:2" x14ac:dyDescent="0.2">
      <c r="A39" s="52">
        <v>14</v>
      </c>
      <c r="B39" s="53" t="s">
        <v>119</v>
      </c>
    </row>
    <row r="40" spans="1:2" x14ac:dyDescent="0.2">
      <c r="A40" s="52">
        <v>15</v>
      </c>
      <c r="B40" s="53" t="s">
        <v>19</v>
      </c>
    </row>
    <row r="41" spans="1:2" ht="15.75" x14ac:dyDescent="0.25">
      <c r="A41" s="32"/>
      <c r="B41"/>
    </row>
    <row r="42" spans="1:2" ht="15.75" x14ac:dyDescent="0.25">
      <c r="A42" s="32" t="s">
        <v>120</v>
      </c>
      <c r="B42"/>
    </row>
    <row r="43" spans="1:2" x14ac:dyDescent="0.2">
      <c r="A43" s="48">
        <v>1</v>
      </c>
      <c r="B43" s="49" t="s">
        <v>15</v>
      </c>
    </row>
    <row r="44" spans="1:2" x14ac:dyDescent="0.2">
      <c r="A44" s="48">
        <v>2</v>
      </c>
      <c r="B44" s="49" t="s">
        <v>92</v>
      </c>
    </row>
    <row r="45" spans="1:2" ht="25.5" x14ac:dyDescent="0.2">
      <c r="A45" s="48">
        <v>3</v>
      </c>
      <c r="B45" s="49" t="s">
        <v>121</v>
      </c>
    </row>
    <row r="46" spans="1:2" x14ac:dyDescent="0.2">
      <c r="A46" s="48">
        <v>4</v>
      </c>
      <c r="B46" s="49" t="s">
        <v>122</v>
      </c>
    </row>
    <row r="47" spans="1:2" x14ac:dyDescent="0.2">
      <c r="A47" s="48">
        <v>5</v>
      </c>
      <c r="B47" s="49" t="s">
        <v>123</v>
      </c>
    </row>
    <row r="48" spans="1:2" x14ac:dyDescent="0.2">
      <c r="A48" s="48">
        <v>6</v>
      </c>
      <c r="B48" s="49" t="s">
        <v>124</v>
      </c>
    </row>
    <row r="49" spans="1:2" x14ac:dyDescent="0.2">
      <c r="A49" s="48">
        <v>7</v>
      </c>
      <c r="B49" s="49" t="s">
        <v>93</v>
      </c>
    </row>
    <row r="50" spans="1:2" x14ac:dyDescent="0.2">
      <c r="A50" s="48">
        <v>8</v>
      </c>
      <c r="B50" s="49" t="s">
        <v>125</v>
      </c>
    </row>
    <row r="51" spans="1:2" x14ac:dyDescent="0.2">
      <c r="A51" s="48">
        <v>9</v>
      </c>
      <c r="B51" s="49" t="s">
        <v>126</v>
      </c>
    </row>
    <row r="52" spans="1:2" x14ac:dyDescent="0.2">
      <c r="A52" s="48">
        <v>10</v>
      </c>
      <c r="B52" s="49" t="s">
        <v>101</v>
      </c>
    </row>
    <row r="53" spans="1:2" x14ac:dyDescent="0.2">
      <c r="A53" s="48">
        <v>11</v>
      </c>
      <c r="B53" s="49" t="s">
        <v>127</v>
      </c>
    </row>
    <row r="54" spans="1:2" x14ac:dyDescent="0.2">
      <c r="A54" s="48">
        <v>12</v>
      </c>
      <c r="B54" s="49" t="s">
        <v>128</v>
      </c>
    </row>
    <row r="55" spans="1:2" x14ac:dyDescent="0.2">
      <c r="A55" s="48">
        <v>13</v>
      </c>
      <c r="B55" s="49" t="s">
        <v>129</v>
      </c>
    </row>
    <row r="56" spans="1:2" x14ac:dyDescent="0.2">
      <c r="A56" s="48">
        <v>14</v>
      </c>
      <c r="B56" s="49" t="s">
        <v>130</v>
      </c>
    </row>
    <row r="57" spans="1:2" x14ac:dyDescent="0.2">
      <c r="A57" s="48">
        <v>15</v>
      </c>
      <c r="B57" s="50" t="s">
        <v>17</v>
      </c>
    </row>
    <row r="58" spans="1:2" ht="25.5" x14ac:dyDescent="0.2">
      <c r="A58" s="48">
        <v>16</v>
      </c>
      <c r="B58" s="49" t="s">
        <v>131</v>
      </c>
    </row>
    <row r="59" spans="1:2" x14ac:dyDescent="0.2">
      <c r="A59" s="48">
        <v>17</v>
      </c>
      <c r="B59" s="49" t="s">
        <v>18</v>
      </c>
    </row>
    <row r="60" spans="1:2" x14ac:dyDescent="0.2">
      <c r="A60" s="48">
        <v>18</v>
      </c>
      <c r="B60" s="49" t="s">
        <v>19</v>
      </c>
    </row>
    <row r="61" spans="1:2" ht="15.75" x14ac:dyDescent="0.25">
      <c r="A61" s="32"/>
      <c r="B61"/>
    </row>
    <row r="62" spans="1:2" ht="15.75" x14ac:dyDescent="0.25">
      <c r="A62" s="32" t="s">
        <v>132</v>
      </c>
      <c r="B62"/>
    </row>
    <row r="63" spans="1:2" x14ac:dyDescent="0.2">
      <c r="A63" s="48">
        <v>1</v>
      </c>
      <c r="B63" s="49" t="s">
        <v>15</v>
      </c>
    </row>
    <row r="64" spans="1:2" x14ac:dyDescent="0.2">
      <c r="A64" s="48">
        <v>2</v>
      </c>
      <c r="B64" s="49" t="s">
        <v>92</v>
      </c>
    </row>
    <row r="65" spans="1:2" ht="25.5" x14ac:dyDescent="0.2">
      <c r="A65" s="48">
        <v>3</v>
      </c>
      <c r="B65" s="49" t="s">
        <v>121</v>
      </c>
    </row>
    <row r="66" spans="1:2" x14ac:dyDescent="0.2">
      <c r="A66" s="48">
        <v>4</v>
      </c>
      <c r="B66" s="49" t="s">
        <v>122</v>
      </c>
    </row>
    <row r="67" spans="1:2" x14ac:dyDescent="0.2">
      <c r="A67" s="48">
        <v>5</v>
      </c>
      <c r="B67" s="49" t="s">
        <v>123</v>
      </c>
    </row>
    <row r="68" spans="1:2" x14ac:dyDescent="0.2">
      <c r="A68" s="48">
        <v>6</v>
      </c>
      <c r="B68" s="49" t="s">
        <v>124</v>
      </c>
    </row>
    <row r="69" spans="1:2" x14ac:dyDescent="0.2">
      <c r="A69" s="48">
        <v>7</v>
      </c>
      <c r="B69" s="49" t="s">
        <v>93</v>
      </c>
    </row>
    <row r="70" spans="1:2" x14ac:dyDescent="0.2">
      <c r="A70" s="48">
        <v>8</v>
      </c>
      <c r="B70" s="49" t="s">
        <v>133</v>
      </c>
    </row>
    <row r="71" spans="1:2" x14ac:dyDescent="0.2">
      <c r="A71" s="48">
        <v>9</v>
      </c>
      <c r="B71" s="49" t="s">
        <v>126</v>
      </c>
    </row>
    <row r="72" spans="1:2" x14ac:dyDescent="0.2">
      <c r="A72" s="48">
        <v>10</v>
      </c>
      <c r="B72" s="49" t="s">
        <v>101</v>
      </c>
    </row>
    <row r="73" spans="1:2" x14ac:dyDescent="0.2">
      <c r="A73" s="48">
        <v>11</v>
      </c>
      <c r="B73" s="49" t="s">
        <v>127</v>
      </c>
    </row>
    <row r="74" spans="1:2" x14ac:dyDescent="0.2">
      <c r="A74" s="48">
        <v>12</v>
      </c>
      <c r="B74" s="49" t="s">
        <v>128</v>
      </c>
    </row>
    <row r="75" spans="1:2" x14ac:dyDescent="0.2">
      <c r="A75" s="48">
        <v>13</v>
      </c>
      <c r="B75" s="49" t="s">
        <v>130</v>
      </c>
    </row>
    <row r="76" spans="1:2" x14ac:dyDescent="0.2">
      <c r="A76" s="48">
        <v>14</v>
      </c>
      <c r="B76" s="50" t="s">
        <v>17</v>
      </c>
    </row>
    <row r="77" spans="1:2" ht="25.5" x14ac:dyDescent="0.2">
      <c r="A77" s="48">
        <v>15</v>
      </c>
      <c r="B77" s="49" t="s">
        <v>131</v>
      </c>
    </row>
    <row r="78" spans="1:2" x14ac:dyDescent="0.2">
      <c r="A78" s="48">
        <v>16</v>
      </c>
      <c r="B78" s="49" t="s">
        <v>18</v>
      </c>
    </row>
    <row r="79" spans="1:2" x14ac:dyDescent="0.2">
      <c r="A79" s="48">
        <v>17</v>
      </c>
      <c r="B79" s="49" t="s">
        <v>19</v>
      </c>
    </row>
    <row r="83" spans="2:2" ht="15.75" x14ac:dyDescent="0.25">
      <c r="B83" s="12" t="s">
        <v>21</v>
      </c>
    </row>
    <row r="84" spans="2:2" ht="15.75" x14ac:dyDescent="0.25">
      <c r="B84" s="13"/>
    </row>
    <row r="85" spans="2:2" ht="15.75" x14ac:dyDescent="0.25">
      <c r="B85" s="12" t="s">
        <v>11</v>
      </c>
    </row>
    <row r="86" spans="2:2" ht="15.75" x14ac:dyDescent="0.25">
      <c r="B86" s="12"/>
    </row>
    <row r="87" spans="2:2" ht="15.75" x14ac:dyDescent="0.25">
      <c r="B87" s="12" t="s">
        <v>9</v>
      </c>
    </row>
    <row r="88" spans="2:2" ht="15.75" x14ac:dyDescent="0.25">
      <c r="B88" s="12"/>
    </row>
    <row r="89" spans="2:2" ht="15.75" x14ac:dyDescent="0.25">
      <c r="B89" s="12" t="s">
        <v>10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1"/>
  <sheetViews>
    <sheetView tabSelected="1" zoomScaleNormal="10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B45" sqref="B45"/>
    </sheetView>
  </sheetViews>
  <sheetFormatPr defaultColWidth="10.7109375" defaultRowHeight="12.75" x14ac:dyDescent="0.2"/>
  <cols>
    <col min="1" max="1" width="5.7109375" style="24" customWidth="1"/>
    <col min="2" max="2" width="44.7109375" style="3" customWidth="1"/>
    <col min="3" max="3" width="10.7109375" style="8"/>
    <col min="4" max="4" width="10.7109375" style="9"/>
    <col min="5" max="5" width="11.42578125" style="10" bestFit="1" customWidth="1"/>
    <col min="6" max="6" width="16.85546875" style="10" bestFit="1" customWidth="1"/>
    <col min="7" max="7" width="10.7109375" style="30"/>
    <col min="8" max="8" width="14.85546875" style="30" customWidth="1"/>
    <col min="9" max="9" width="10.7109375" style="30"/>
    <col min="10" max="10" width="14.85546875" style="30" customWidth="1"/>
    <col min="11" max="11" width="10.7109375" style="30"/>
    <col min="12" max="12" width="14.85546875" style="30" customWidth="1"/>
    <col min="13" max="13" width="10.7109375" style="30"/>
    <col min="14" max="14" width="14.85546875" style="30" customWidth="1"/>
    <col min="15" max="16384" width="10.7109375" style="8"/>
  </cols>
  <sheetData>
    <row r="1" spans="1:14" s="4" customFormat="1" x14ac:dyDescent="0.25">
      <c r="B1" s="3"/>
      <c r="C1" s="11"/>
      <c r="D1" s="11"/>
      <c r="E1" s="11"/>
      <c r="G1" s="54"/>
      <c r="H1" s="55"/>
      <c r="I1" s="54"/>
      <c r="J1" s="55"/>
      <c r="K1" s="54"/>
      <c r="L1" s="55"/>
      <c r="M1" s="54"/>
      <c r="N1" s="55" t="s">
        <v>140</v>
      </c>
    </row>
    <row r="2" spans="1:14" s="4" customFormat="1" x14ac:dyDescent="0.25">
      <c r="A2" s="24"/>
      <c r="B2" s="3"/>
      <c r="C2" s="3"/>
      <c r="D2" s="5"/>
      <c r="E2" s="6"/>
      <c r="F2" s="6"/>
      <c r="G2" s="26"/>
      <c r="H2" s="26"/>
      <c r="I2" s="26"/>
      <c r="J2" s="26"/>
      <c r="K2" s="26"/>
      <c r="L2" s="26"/>
      <c r="M2" s="26"/>
      <c r="N2" s="26"/>
    </row>
    <row r="3" spans="1:14" s="31" customFormat="1" ht="23.25" customHeight="1" x14ac:dyDescent="0.25">
      <c r="A3" s="59" t="s">
        <v>0</v>
      </c>
      <c r="B3" s="59" t="s">
        <v>1</v>
      </c>
      <c r="C3" s="59" t="s">
        <v>7</v>
      </c>
      <c r="D3" s="60" t="s">
        <v>4</v>
      </c>
      <c r="E3" s="61" t="s">
        <v>5</v>
      </c>
      <c r="F3" s="61" t="s">
        <v>6</v>
      </c>
      <c r="G3" s="61" t="s">
        <v>136</v>
      </c>
      <c r="H3" s="61"/>
      <c r="I3" s="61" t="s">
        <v>135</v>
      </c>
      <c r="J3" s="61"/>
      <c r="K3" s="61" t="s">
        <v>137</v>
      </c>
      <c r="L3" s="61"/>
      <c r="M3" s="61" t="s">
        <v>138</v>
      </c>
      <c r="N3" s="61"/>
    </row>
    <row r="4" spans="1:14" s="31" customFormat="1" ht="21.75" customHeight="1" x14ac:dyDescent="0.25">
      <c r="A4" s="59"/>
      <c r="B4" s="59"/>
      <c r="C4" s="59"/>
      <c r="D4" s="60"/>
      <c r="E4" s="61"/>
      <c r="F4" s="61"/>
      <c r="G4" s="27" t="s">
        <v>5</v>
      </c>
      <c r="H4" s="27" t="s">
        <v>8</v>
      </c>
      <c r="I4" s="27" t="s">
        <v>5</v>
      </c>
      <c r="J4" s="27" t="s">
        <v>8</v>
      </c>
      <c r="K4" s="27" t="s">
        <v>5</v>
      </c>
      <c r="L4" s="27" t="s">
        <v>8</v>
      </c>
      <c r="M4" s="27" t="s">
        <v>5</v>
      </c>
      <c r="N4" s="27" t="s">
        <v>8</v>
      </c>
    </row>
    <row r="5" spans="1:14" s="7" customFormat="1" ht="10.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</row>
    <row r="6" spans="1:14" x14ac:dyDescent="0.2">
      <c r="A6" s="17">
        <v>1</v>
      </c>
      <c r="B6" s="41" t="s">
        <v>22</v>
      </c>
      <c r="C6" s="39" t="s">
        <v>14</v>
      </c>
      <c r="D6" s="43">
        <v>60</v>
      </c>
      <c r="E6" s="18">
        <v>50339</v>
      </c>
      <c r="F6" s="16">
        <f t="shared" ref="F6:F41" si="0">E6*D6</f>
        <v>3020340</v>
      </c>
      <c r="G6" s="40">
        <v>50325</v>
      </c>
      <c r="H6" s="28">
        <f t="shared" ref="H6:H41" si="1">G6*D6</f>
        <v>3019500</v>
      </c>
      <c r="I6" s="40"/>
      <c r="J6" s="28">
        <f>I6*D6</f>
        <v>0</v>
      </c>
      <c r="K6" s="40"/>
      <c r="L6" s="28">
        <f>K6*D6</f>
        <v>0</v>
      </c>
      <c r="M6" s="40"/>
      <c r="N6" s="28">
        <f>M6*D6</f>
        <v>0</v>
      </c>
    </row>
    <row r="7" spans="1:14" x14ac:dyDescent="0.2">
      <c r="A7" s="17">
        <v>2</v>
      </c>
      <c r="B7" s="41" t="s">
        <v>24</v>
      </c>
      <c r="C7" s="39" t="s">
        <v>14</v>
      </c>
      <c r="D7" s="43">
        <v>3</v>
      </c>
      <c r="E7" s="18">
        <v>342144</v>
      </c>
      <c r="F7" s="16">
        <f t="shared" si="0"/>
        <v>1026432</v>
      </c>
      <c r="G7" s="40">
        <v>342120</v>
      </c>
      <c r="H7" s="28">
        <f t="shared" si="1"/>
        <v>1026360</v>
      </c>
      <c r="I7" s="40"/>
      <c r="J7" s="28">
        <f t="shared" ref="J7:J41" si="2">I7*D7</f>
        <v>0</v>
      </c>
      <c r="K7" s="40"/>
      <c r="L7" s="28">
        <f t="shared" ref="L7:L41" si="3">K7*D7</f>
        <v>0</v>
      </c>
      <c r="M7" s="40"/>
      <c r="N7" s="28">
        <f t="shared" ref="N7:N41" si="4">M7*D7</f>
        <v>0</v>
      </c>
    </row>
    <row r="8" spans="1:14" x14ac:dyDescent="0.2">
      <c r="A8" s="17">
        <v>3</v>
      </c>
      <c r="B8" s="41" t="s">
        <v>26</v>
      </c>
      <c r="C8" s="39" t="s">
        <v>14</v>
      </c>
      <c r="D8" s="43">
        <v>1</v>
      </c>
      <c r="E8" s="18">
        <v>25170</v>
      </c>
      <c r="F8" s="16">
        <f t="shared" si="0"/>
        <v>25170</v>
      </c>
      <c r="G8" s="40">
        <v>25155</v>
      </c>
      <c r="H8" s="28">
        <f t="shared" si="1"/>
        <v>25155</v>
      </c>
      <c r="I8" s="40"/>
      <c r="J8" s="28">
        <f t="shared" si="2"/>
        <v>0</v>
      </c>
      <c r="K8" s="40"/>
      <c r="L8" s="28">
        <f t="shared" si="3"/>
        <v>0</v>
      </c>
      <c r="M8" s="40"/>
      <c r="N8" s="28">
        <f t="shared" si="4"/>
        <v>0</v>
      </c>
    </row>
    <row r="9" spans="1:14" ht="25.5" x14ac:dyDescent="0.2">
      <c r="A9" s="17">
        <v>4</v>
      </c>
      <c r="B9" s="41" t="s">
        <v>28</v>
      </c>
      <c r="C9" s="39" t="s">
        <v>14</v>
      </c>
      <c r="D9" s="43">
        <v>2</v>
      </c>
      <c r="E9" s="18">
        <v>134719</v>
      </c>
      <c r="F9" s="16">
        <f t="shared" si="0"/>
        <v>269438</v>
      </c>
      <c r="G9" s="40">
        <v>134705</v>
      </c>
      <c r="H9" s="28">
        <f t="shared" si="1"/>
        <v>269410</v>
      </c>
      <c r="I9" s="40"/>
      <c r="J9" s="28">
        <f t="shared" si="2"/>
        <v>0</v>
      </c>
      <c r="K9" s="40"/>
      <c r="L9" s="28">
        <f t="shared" si="3"/>
        <v>0</v>
      </c>
      <c r="M9" s="40"/>
      <c r="N9" s="28">
        <f t="shared" si="4"/>
        <v>0</v>
      </c>
    </row>
    <row r="10" spans="1:14" x14ac:dyDescent="0.2">
      <c r="A10" s="17">
        <v>5</v>
      </c>
      <c r="B10" s="41" t="s">
        <v>30</v>
      </c>
      <c r="C10" s="39" t="s">
        <v>14</v>
      </c>
      <c r="D10" s="43">
        <v>1</v>
      </c>
      <c r="E10" s="18">
        <v>43512</v>
      </c>
      <c r="F10" s="16">
        <f t="shared" si="0"/>
        <v>43512</v>
      </c>
      <c r="G10" s="40">
        <v>43490</v>
      </c>
      <c r="H10" s="28">
        <f t="shared" si="1"/>
        <v>43490</v>
      </c>
      <c r="I10" s="40"/>
      <c r="J10" s="28">
        <f t="shared" si="2"/>
        <v>0</v>
      </c>
      <c r="K10" s="40"/>
      <c r="L10" s="28">
        <f t="shared" si="3"/>
        <v>0</v>
      </c>
      <c r="M10" s="40"/>
      <c r="N10" s="28">
        <f t="shared" si="4"/>
        <v>0</v>
      </c>
    </row>
    <row r="11" spans="1:14" ht="25.5" x14ac:dyDescent="0.2">
      <c r="A11" s="17">
        <v>6</v>
      </c>
      <c r="B11" s="41" t="s">
        <v>32</v>
      </c>
      <c r="C11" s="39" t="s">
        <v>14</v>
      </c>
      <c r="D11" s="43">
        <v>8</v>
      </c>
      <c r="E11" s="18">
        <v>135168</v>
      </c>
      <c r="F11" s="16">
        <f t="shared" si="0"/>
        <v>1081344</v>
      </c>
      <c r="G11" s="40">
        <v>135020</v>
      </c>
      <c r="H11" s="28">
        <f t="shared" si="1"/>
        <v>1080160</v>
      </c>
      <c r="I11" s="40"/>
      <c r="J11" s="28">
        <f t="shared" si="2"/>
        <v>0</v>
      </c>
      <c r="K11" s="40"/>
      <c r="L11" s="28">
        <f t="shared" si="3"/>
        <v>0</v>
      </c>
      <c r="M11" s="40"/>
      <c r="N11" s="28">
        <f t="shared" si="4"/>
        <v>0</v>
      </c>
    </row>
    <row r="12" spans="1:14" x14ac:dyDescent="0.2">
      <c r="A12" s="34">
        <v>7</v>
      </c>
      <c r="B12" s="44" t="s">
        <v>34</v>
      </c>
      <c r="C12" s="39" t="s">
        <v>14</v>
      </c>
      <c r="D12" s="43">
        <v>1</v>
      </c>
      <c r="E12" s="18">
        <v>62620</v>
      </c>
      <c r="F12" s="16">
        <f t="shared" si="0"/>
        <v>62620</v>
      </c>
      <c r="G12" s="40">
        <v>62605</v>
      </c>
      <c r="H12" s="28">
        <f t="shared" si="1"/>
        <v>62605</v>
      </c>
      <c r="I12" s="40"/>
      <c r="J12" s="28">
        <f t="shared" si="2"/>
        <v>0</v>
      </c>
      <c r="K12" s="40"/>
      <c r="L12" s="28">
        <f t="shared" si="3"/>
        <v>0</v>
      </c>
      <c r="M12" s="40"/>
      <c r="N12" s="28">
        <f t="shared" si="4"/>
        <v>0</v>
      </c>
    </row>
    <row r="13" spans="1:14" ht="25.5" x14ac:dyDescent="0.2">
      <c r="A13" s="17">
        <v>8</v>
      </c>
      <c r="B13" s="41" t="s">
        <v>36</v>
      </c>
      <c r="C13" s="39" t="s">
        <v>14</v>
      </c>
      <c r="D13" s="43">
        <v>1</v>
      </c>
      <c r="E13" s="18">
        <v>151014</v>
      </c>
      <c r="F13" s="16">
        <f t="shared" si="0"/>
        <v>151014</v>
      </c>
      <c r="G13" s="40">
        <v>150950</v>
      </c>
      <c r="H13" s="28">
        <f t="shared" si="1"/>
        <v>150950</v>
      </c>
      <c r="I13" s="40"/>
      <c r="J13" s="28">
        <f t="shared" si="2"/>
        <v>0</v>
      </c>
      <c r="K13" s="40"/>
      <c r="L13" s="28">
        <f t="shared" si="3"/>
        <v>0</v>
      </c>
      <c r="M13" s="40"/>
      <c r="N13" s="28">
        <f t="shared" si="4"/>
        <v>0</v>
      </c>
    </row>
    <row r="14" spans="1:14" ht="38.25" x14ac:dyDescent="0.2">
      <c r="A14" s="17">
        <v>9</v>
      </c>
      <c r="B14" s="41" t="s">
        <v>38</v>
      </c>
      <c r="C14" s="39" t="s">
        <v>14</v>
      </c>
      <c r="D14" s="43">
        <v>6</v>
      </c>
      <c r="E14" s="18">
        <v>462072</v>
      </c>
      <c r="F14" s="16">
        <f t="shared" si="0"/>
        <v>2772432</v>
      </c>
      <c r="G14" s="40">
        <v>461900</v>
      </c>
      <c r="H14" s="28">
        <f t="shared" si="1"/>
        <v>2771400</v>
      </c>
      <c r="I14" s="40"/>
      <c r="J14" s="28">
        <f t="shared" si="2"/>
        <v>0</v>
      </c>
      <c r="K14" s="40"/>
      <c r="L14" s="28">
        <f t="shared" si="3"/>
        <v>0</v>
      </c>
      <c r="M14" s="40"/>
      <c r="N14" s="28">
        <f t="shared" si="4"/>
        <v>0</v>
      </c>
    </row>
    <row r="15" spans="1:14" ht="38.25" x14ac:dyDescent="0.2">
      <c r="A15" s="17">
        <v>10</v>
      </c>
      <c r="B15" s="41" t="s">
        <v>40</v>
      </c>
      <c r="C15" s="39" t="s">
        <v>14</v>
      </c>
      <c r="D15" s="43">
        <v>3</v>
      </c>
      <c r="E15" s="18">
        <v>132120</v>
      </c>
      <c r="F15" s="16">
        <f t="shared" si="0"/>
        <v>396360</v>
      </c>
      <c r="G15" s="40">
        <v>132045</v>
      </c>
      <c r="H15" s="28">
        <f t="shared" si="1"/>
        <v>396135</v>
      </c>
      <c r="I15" s="40"/>
      <c r="J15" s="28">
        <f t="shared" si="2"/>
        <v>0</v>
      </c>
      <c r="K15" s="40"/>
      <c r="L15" s="28">
        <f t="shared" si="3"/>
        <v>0</v>
      </c>
      <c r="M15" s="40"/>
      <c r="N15" s="28">
        <f t="shared" si="4"/>
        <v>0</v>
      </c>
    </row>
    <row r="16" spans="1:14" x14ac:dyDescent="0.2">
      <c r="A16" s="17">
        <v>11</v>
      </c>
      <c r="B16" s="41" t="s">
        <v>42</v>
      </c>
      <c r="C16" s="39" t="s">
        <v>14</v>
      </c>
      <c r="D16" s="43">
        <v>3</v>
      </c>
      <c r="E16" s="18">
        <v>36384</v>
      </c>
      <c r="F16" s="16">
        <f t="shared" si="0"/>
        <v>109152</v>
      </c>
      <c r="G16" s="40">
        <v>35290</v>
      </c>
      <c r="H16" s="28">
        <f t="shared" si="1"/>
        <v>105870</v>
      </c>
      <c r="I16" s="40"/>
      <c r="J16" s="28">
        <f t="shared" si="2"/>
        <v>0</v>
      </c>
      <c r="K16" s="40"/>
      <c r="L16" s="28">
        <f t="shared" si="3"/>
        <v>0</v>
      </c>
      <c r="M16" s="40"/>
      <c r="N16" s="28">
        <f t="shared" si="4"/>
        <v>0</v>
      </c>
    </row>
    <row r="17" spans="1:14" x14ac:dyDescent="0.2">
      <c r="A17" s="17">
        <v>12</v>
      </c>
      <c r="B17" s="46" t="s">
        <v>44</v>
      </c>
      <c r="C17" s="39" t="s">
        <v>14</v>
      </c>
      <c r="D17" s="39">
        <v>1</v>
      </c>
      <c r="E17" s="18">
        <v>2432300</v>
      </c>
      <c r="F17" s="16">
        <f t="shared" si="0"/>
        <v>2432300</v>
      </c>
      <c r="G17" s="40">
        <v>2429650</v>
      </c>
      <c r="H17" s="28">
        <f t="shared" si="1"/>
        <v>2429650</v>
      </c>
      <c r="I17" s="40"/>
      <c r="J17" s="28">
        <f t="shared" si="2"/>
        <v>0</v>
      </c>
      <c r="K17" s="40"/>
      <c r="L17" s="28">
        <f t="shared" si="3"/>
        <v>0</v>
      </c>
      <c r="M17" s="40"/>
      <c r="N17" s="28">
        <f t="shared" si="4"/>
        <v>0</v>
      </c>
    </row>
    <row r="18" spans="1:14" ht="25.5" x14ac:dyDescent="0.2">
      <c r="A18" s="17">
        <v>13</v>
      </c>
      <c r="B18" s="46" t="s">
        <v>46</v>
      </c>
      <c r="C18" s="39" t="s">
        <v>14</v>
      </c>
      <c r="D18" s="39">
        <v>1</v>
      </c>
      <c r="E18" s="18">
        <v>172200</v>
      </c>
      <c r="F18" s="16">
        <f t="shared" si="0"/>
        <v>172200</v>
      </c>
      <c r="G18" s="40">
        <v>170870</v>
      </c>
      <c r="H18" s="28">
        <f t="shared" si="1"/>
        <v>170870</v>
      </c>
      <c r="I18" s="40"/>
      <c r="J18" s="28">
        <f t="shared" si="2"/>
        <v>0</v>
      </c>
      <c r="K18" s="40"/>
      <c r="L18" s="28">
        <f t="shared" si="3"/>
        <v>0</v>
      </c>
      <c r="M18" s="40"/>
      <c r="N18" s="28">
        <f t="shared" si="4"/>
        <v>0</v>
      </c>
    </row>
    <row r="19" spans="1:14" ht="25.5" x14ac:dyDescent="0.2">
      <c r="A19" s="17">
        <v>14</v>
      </c>
      <c r="B19" s="46" t="s">
        <v>48</v>
      </c>
      <c r="C19" s="39" t="s">
        <v>14</v>
      </c>
      <c r="D19" s="39">
        <v>1</v>
      </c>
      <c r="E19" s="18">
        <v>76700</v>
      </c>
      <c r="F19" s="16">
        <f t="shared" si="0"/>
        <v>76700</v>
      </c>
      <c r="G19" s="40">
        <v>76460</v>
      </c>
      <c r="H19" s="28">
        <f t="shared" si="1"/>
        <v>76460</v>
      </c>
      <c r="I19" s="40"/>
      <c r="J19" s="28">
        <f t="shared" si="2"/>
        <v>0</v>
      </c>
      <c r="K19" s="40"/>
      <c r="L19" s="28">
        <f t="shared" si="3"/>
        <v>0</v>
      </c>
      <c r="M19" s="40"/>
      <c r="N19" s="28">
        <f t="shared" si="4"/>
        <v>0</v>
      </c>
    </row>
    <row r="20" spans="1:14" x14ac:dyDescent="0.2">
      <c r="A20" s="17">
        <v>15</v>
      </c>
      <c r="B20" s="46" t="s">
        <v>50</v>
      </c>
      <c r="C20" s="39" t="s">
        <v>14</v>
      </c>
      <c r="D20" s="39">
        <v>1</v>
      </c>
      <c r="E20" s="18">
        <v>165200</v>
      </c>
      <c r="F20" s="16">
        <f t="shared" si="0"/>
        <v>165200</v>
      </c>
      <c r="G20" s="40">
        <v>164880</v>
      </c>
      <c r="H20" s="28">
        <f t="shared" si="1"/>
        <v>164880</v>
      </c>
      <c r="I20" s="40"/>
      <c r="J20" s="28">
        <f t="shared" si="2"/>
        <v>0</v>
      </c>
      <c r="K20" s="40"/>
      <c r="L20" s="28">
        <f t="shared" si="3"/>
        <v>0</v>
      </c>
      <c r="M20" s="40"/>
      <c r="N20" s="28">
        <f t="shared" si="4"/>
        <v>0</v>
      </c>
    </row>
    <row r="21" spans="1:14" x14ac:dyDescent="0.2">
      <c r="A21" s="34">
        <v>16</v>
      </c>
      <c r="B21" s="46" t="s">
        <v>52</v>
      </c>
      <c r="C21" s="39" t="s">
        <v>14</v>
      </c>
      <c r="D21" s="39">
        <v>1</v>
      </c>
      <c r="E21" s="18">
        <v>183100</v>
      </c>
      <c r="F21" s="16">
        <f t="shared" si="0"/>
        <v>183100</v>
      </c>
      <c r="G21" s="40">
        <v>182790</v>
      </c>
      <c r="H21" s="28">
        <f t="shared" si="1"/>
        <v>182790</v>
      </c>
      <c r="I21" s="40"/>
      <c r="J21" s="28">
        <f t="shared" si="2"/>
        <v>0</v>
      </c>
      <c r="K21" s="40"/>
      <c r="L21" s="28">
        <f t="shared" si="3"/>
        <v>0</v>
      </c>
      <c r="M21" s="40"/>
      <c r="N21" s="28">
        <f t="shared" si="4"/>
        <v>0</v>
      </c>
    </row>
    <row r="22" spans="1:14" x14ac:dyDescent="0.2">
      <c r="A22" s="17">
        <v>17</v>
      </c>
      <c r="B22" s="46" t="s">
        <v>54</v>
      </c>
      <c r="C22" s="39" t="s">
        <v>14</v>
      </c>
      <c r="D22" s="39">
        <v>1</v>
      </c>
      <c r="E22" s="18">
        <v>57500</v>
      </c>
      <c r="F22" s="16">
        <f t="shared" si="0"/>
        <v>57500</v>
      </c>
      <c r="G22" s="40">
        <v>57010</v>
      </c>
      <c r="H22" s="28">
        <f t="shared" si="1"/>
        <v>57010</v>
      </c>
      <c r="I22" s="40"/>
      <c r="J22" s="28">
        <f t="shared" si="2"/>
        <v>0</v>
      </c>
      <c r="K22" s="40"/>
      <c r="L22" s="28">
        <f t="shared" si="3"/>
        <v>0</v>
      </c>
      <c r="M22" s="40"/>
      <c r="N22" s="28">
        <f t="shared" si="4"/>
        <v>0</v>
      </c>
    </row>
    <row r="23" spans="1:14" x14ac:dyDescent="0.2">
      <c r="A23" s="17">
        <v>18</v>
      </c>
      <c r="B23" s="46" t="s">
        <v>56</v>
      </c>
      <c r="C23" s="39" t="s">
        <v>58</v>
      </c>
      <c r="D23" s="39">
        <v>40</v>
      </c>
      <c r="E23" s="18">
        <v>28900</v>
      </c>
      <c r="F23" s="16">
        <f t="shared" si="0"/>
        <v>1156000</v>
      </c>
      <c r="G23" s="40"/>
      <c r="H23" s="28">
        <f t="shared" si="1"/>
        <v>0</v>
      </c>
      <c r="I23" s="40"/>
      <c r="J23" s="28">
        <f t="shared" si="2"/>
        <v>0</v>
      </c>
      <c r="K23" s="40">
        <v>28900</v>
      </c>
      <c r="L23" s="28">
        <f t="shared" si="3"/>
        <v>1156000</v>
      </c>
      <c r="M23" s="40">
        <v>28900</v>
      </c>
      <c r="N23" s="28">
        <f t="shared" si="4"/>
        <v>1156000</v>
      </c>
    </row>
    <row r="24" spans="1:14" x14ac:dyDescent="0.2">
      <c r="A24" s="17">
        <v>19</v>
      </c>
      <c r="B24" s="46" t="s">
        <v>59</v>
      </c>
      <c r="C24" s="39" t="s">
        <v>58</v>
      </c>
      <c r="D24" s="39">
        <v>3</v>
      </c>
      <c r="E24" s="18">
        <v>15700</v>
      </c>
      <c r="F24" s="16">
        <f t="shared" si="0"/>
        <v>47100</v>
      </c>
      <c r="G24" s="40"/>
      <c r="H24" s="28">
        <f t="shared" si="1"/>
        <v>0</v>
      </c>
      <c r="I24" s="40"/>
      <c r="J24" s="28">
        <f t="shared" si="2"/>
        <v>0</v>
      </c>
      <c r="K24" s="40">
        <v>15700</v>
      </c>
      <c r="L24" s="28">
        <f t="shared" si="3"/>
        <v>47100</v>
      </c>
      <c r="M24" s="40">
        <v>15700</v>
      </c>
      <c r="N24" s="28">
        <f t="shared" si="4"/>
        <v>47100</v>
      </c>
    </row>
    <row r="25" spans="1:14" x14ac:dyDescent="0.2">
      <c r="A25" s="17">
        <v>20</v>
      </c>
      <c r="B25" s="46" t="s">
        <v>61</v>
      </c>
      <c r="C25" s="39" t="s">
        <v>58</v>
      </c>
      <c r="D25" s="39">
        <v>50</v>
      </c>
      <c r="E25" s="18">
        <v>46500</v>
      </c>
      <c r="F25" s="16">
        <f t="shared" si="0"/>
        <v>2325000</v>
      </c>
      <c r="G25" s="40"/>
      <c r="H25" s="28">
        <f t="shared" si="1"/>
        <v>0</v>
      </c>
      <c r="I25" s="40"/>
      <c r="J25" s="28">
        <f t="shared" si="2"/>
        <v>0</v>
      </c>
      <c r="K25" s="40">
        <v>46500</v>
      </c>
      <c r="L25" s="28">
        <f t="shared" si="3"/>
        <v>2325000</v>
      </c>
      <c r="M25" s="40">
        <v>46500</v>
      </c>
      <c r="N25" s="28">
        <f t="shared" si="4"/>
        <v>2325000</v>
      </c>
    </row>
    <row r="26" spans="1:14" x14ac:dyDescent="0.2">
      <c r="A26" s="17">
        <v>21</v>
      </c>
      <c r="B26" s="46" t="s">
        <v>63</v>
      </c>
      <c r="C26" s="39" t="s">
        <v>58</v>
      </c>
      <c r="D26" s="39">
        <v>80</v>
      </c>
      <c r="E26" s="18">
        <v>71300</v>
      </c>
      <c r="F26" s="16">
        <f t="shared" si="0"/>
        <v>5704000</v>
      </c>
      <c r="G26" s="40"/>
      <c r="H26" s="28">
        <f t="shared" si="1"/>
        <v>0</v>
      </c>
      <c r="I26" s="40"/>
      <c r="J26" s="28">
        <f t="shared" si="2"/>
        <v>0</v>
      </c>
      <c r="K26" s="40">
        <v>71300</v>
      </c>
      <c r="L26" s="28">
        <f t="shared" si="3"/>
        <v>5704000</v>
      </c>
      <c r="M26" s="40">
        <v>71300</v>
      </c>
      <c r="N26" s="28">
        <f t="shared" si="4"/>
        <v>5704000</v>
      </c>
    </row>
    <row r="27" spans="1:14" x14ac:dyDescent="0.2">
      <c r="A27" s="17">
        <v>22</v>
      </c>
      <c r="B27" s="46" t="s">
        <v>65</v>
      </c>
      <c r="C27" s="39" t="s">
        <v>58</v>
      </c>
      <c r="D27" s="39">
        <v>2</v>
      </c>
      <c r="E27" s="18">
        <v>345000</v>
      </c>
      <c r="F27" s="16">
        <f t="shared" si="0"/>
        <v>690000</v>
      </c>
      <c r="G27" s="40"/>
      <c r="H27" s="28">
        <f t="shared" si="1"/>
        <v>0</v>
      </c>
      <c r="I27" s="40"/>
      <c r="J27" s="28">
        <f t="shared" si="2"/>
        <v>0</v>
      </c>
      <c r="K27" s="40">
        <v>345000</v>
      </c>
      <c r="L27" s="28">
        <f t="shared" si="3"/>
        <v>690000</v>
      </c>
      <c r="M27" s="40">
        <v>345000</v>
      </c>
      <c r="N27" s="28">
        <f t="shared" si="4"/>
        <v>690000</v>
      </c>
    </row>
    <row r="28" spans="1:14" x14ac:dyDescent="0.2">
      <c r="A28" s="17">
        <v>23</v>
      </c>
      <c r="B28" s="46" t="s">
        <v>67</v>
      </c>
      <c r="C28" s="39" t="s">
        <v>69</v>
      </c>
      <c r="D28" s="39">
        <v>100</v>
      </c>
      <c r="E28" s="18">
        <v>55000</v>
      </c>
      <c r="F28" s="16">
        <f t="shared" si="0"/>
        <v>5500000</v>
      </c>
      <c r="G28" s="40"/>
      <c r="H28" s="28">
        <f t="shared" si="1"/>
        <v>0</v>
      </c>
      <c r="I28" s="40"/>
      <c r="J28" s="28">
        <f t="shared" si="2"/>
        <v>0</v>
      </c>
      <c r="K28" s="40">
        <v>55000</v>
      </c>
      <c r="L28" s="28">
        <f t="shared" si="3"/>
        <v>5500000</v>
      </c>
      <c r="M28" s="40">
        <v>55000</v>
      </c>
      <c r="N28" s="28">
        <f t="shared" si="4"/>
        <v>5500000</v>
      </c>
    </row>
    <row r="29" spans="1:14" x14ac:dyDescent="0.2">
      <c r="A29" s="17">
        <v>24</v>
      </c>
      <c r="B29" s="46" t="s">
        <v>70</v>
      </c>
      <c r="C29" s="39" t="s">
        <v>13</v>
      </c>
      <c r="D29" s="39">
        <v>3</v>
      </c>
      <c r="E29" s="18">
        <v>758670</v>
      </c>
      <c r="F29" s="16">
        <f t="shared" si="0"/>
        <v>2276010</v>
      </c>
      <c r="G29" s="40"/>
      <c r="H29" s="28">
        <f t="shared" si="1"/>
        <v>0</v>
      </c>
      <c r="I29" s="40">
        <v>758650</v>
      </c>
      <c r="J29" s="28">
        <f t="shared" si="2"/>
        <v>2275950</v>
      </c>
      <c r="K29" s="40"/>
      <c r="L29" s="28">
        <f t="shared" si="3"/>
        <v>0</v>
      </c>
      <c r="M29" s="40"/>
      <c r="N29" s="28">
        <f t="shared" si="4"/>
        <v>0</v>
      </c>
    </row>
    <row r="30" spans="1:14" x14ac:dyDescent="0.2">
      <c r="A30" s="34">
        <v>25</v>
      </c>
      <c r="B30" s="46" t="s">
        <v>70</v>
      </c>
      <c r="C30" s="39" t="s">
        <v>13</v>
      </c>
      <c r="D30" s="39">
        <v>3</v>
      </c>
      <c r="E30" s="18">
        <v>758670</v>
      </c>
      <c r="F30" s="16">
        <f t="shared" si="0"/>
        <v>2276010</v>
      </c>
      <c r="G30" s="40"/>
      <c r="H30" s="28">
        <f t="shared" si="1"/>
        <v>0</v>
      </c>
      <c r="I30" s="40">
        <v>758650</v>
      </c>
      <c r="J30" s="28">
        <f t="shared" si="2"/>
        <v>2275950</v>
      </c>
      <c r="K30" s="40"/>
      <c r="L30" s="28">
        <f t="shared" si="3"/>
        <v>0</v>
      </c>
      <c r="M30" s="40"/>
      <c r="N30" s="28">
        <f t="shared" si="4"/>
        <v>0</v>
      </c>
    </row>
    <row r="31" spans="1:14" x14ac:dyDescent="0.2">
      <c r="A31" s="17">
        <v>26</v>
      </c>
      <c r="B31" s="46" t="s">
        <v>70</v>
      </c>
      <c r="C31" s="39" t="s">
        <v>13</v>
      </c>
      <c r="D31" s="39">
        <v>3</v>
      </c>
      <c r="E31" s="18">
        <v>758670</v>
      </c>
      <c r="F31" s="16">
        <f t="shared" si="0"/>
        <v>2276010</v>
      </c>
      <c r="G31" s="40"/>
      <c r="H31" s="28">
        <f t="shared" si="1"/>
        <v>0</v>
      </c>
      <c r="I31" s="40">
        <v>758650</v>
      </c>
      <c r="J31" s="28">
        <f t="shared" si="2"/>
        <v>2275950</v>
      </c>
      <c r="K31" s="40"/>
      <c r="L31" s="28">
        <f t="shared" si="3"/>
        <v>0</v>
      </c>
      <c r="M31" s="40"/>
      <c r="N31" s="28">
        <f t="shared" si="4"/>
        <v>0</v>
      </c>
    </row>
    <row r="32" spans="1:14" x14ac:dyDescent="0.2">
      <c r="A32" s="17">
        <v>27</v>
      </c>
      <c r="B32" s="46" t="s">
        <v>74</v>
      </c>
      <c r="C32" s="39" t="s">
        <v>13</v>
      </c>
      <c r="D32" s="39">
        <v>3</v>
      </c>
      <c r="E32" s="18">
        <v>760485</v>
      </c>
      <c r="F32" s="16">
        <f t="shared" si="0"/>
        <v>2281455</v>
      </c>
      <c r="G32" s="40"/>
      <c r="H32" s="28">
        <f t="shared" si="1"/>
        <v>0</v>
      </c>
      <c r="I32" s="40">
        <v>760470</v>
      </c>
      <c r="J32" s="28">
        <f t="shared" si="2"/>
        <v>2281410</v>
      </c>
      <c r="K32" s="40"/>
      <c r="L32" s="28">
        <f t="shared" si="3"/>
        <v>0</v>
      </c>
      <c r="M32" s="40"/>
      <c r="N32" s="28">
        <f t="shared" si="4"/>
        <v>0</v>
      </c>
    </row>
    <row r="33" spans="1:14" x14ac:dyDescent="0.2">
      <c r="A33" s="17">
        <v>28</v>
      </c>
      <c r="B33" s="46" t="s">
        <v>74</v>
      </c>
      <c r="C33" s="39" t="s">
        <v>13</v>
      </c>
      <c r="D33" s="39">
        <v>3</v>
      </c>
      <c r="E33" s="18">
        <v>760485</v>
      </c>
      <c r="F33" s="16">
        <f t="shared" si="0"/>
        <v>2281455</v>
      </c>
      <c r="G33" s="40"/>
      <c r="H33" s="28">
        <f t="shared" si="1"/>
        <v>0</v>
      </c>
      <c r="I33" s="40">
        <v>760470</v>
      </c>
      <c r="J33" s="28">
        <f t="shared" si="2"/>
        <v>2281410</v>
      </c>
      <c r="K33" s="40"/>
      <c r="L33" s="28">
        <f t="shared" si="3"/>
        <v>0</v>
      </c>
      <c r="M33" s="40"/>
      <c r="N33" s="28">
        <f t="shared" si="4"/>
        <v>0</v>
      </c>
    </row>
    <row r="34" spans="1:14" x14ac:dyDescent="0.2">
      <c r="A34" s="17">
        <v>29</v>
      </c>
      <c r="B34" s="46" t="s">
        <v>77</v>
      </c>
      <c r="C34" s="39" t="s">
        <v>13</v>
      </c>
      <c r="D34" s="39">
        <v>3</v>
      </c>
      <c r="E34" s="18">
        <v>1041810</v>
      </c>
      <c r="F34" s="16">
        <f t="shared" si="0"/>
        <v>3125430</v>
      </c>
      <c r="G34" s="40"/>
      <c r="H34" s="28">
        <f t="shared" si="1"/>
        <v>0</v>
      </c>
      <c r="I34" s="40">
        <v>1041800</v>
      </c>
      <c r="J34" s="28">
        <f t="shared" si="2"/>
        <v>3125400</v>
      </c>
      <c r="K34" s="40"/>
      <c r="L34" s="28">
        <f t="shared" si="3"/>
        <v>0</v>
      </c>
      <c r="M34" s="40"/>
      <c r="N34" s="28">
        <f t="shared" si="4"/>
        <v>0</v>
      </c>
    </row>
    <row r="35" spans="1:14" x14ac:dyDescent="0.2">
      <c r="A35" s="17">
        <v>30</v>
      </c>
      <c r="B35" s="46" t="s">
        <v>79</v>
      </c>
      <c r="C35" s="39" t="s">
        <v>13</v>
      </c>
      <c r="D35" s="39">
        <v>3</v>
      </c>
      <c r="E35" s="18">
        <v>182407</v>
      </c>
      <c r="F35" s="16">
        <f t="shared" si="0"/>
        <v>547221</v>
      </c>
      <c r="G35" s="40"/>
      <c r="H35" s="28">
        <f t="shared" si="1"/>
        <v>0</v>
      </c>
      <c r="I35" s="40">
        <v>182380</v>
      </c>
      <c r="J35" s="28">
        <f t="shared" si="2"/>
        <v>547140</v>
      </c>
      <c r="K35" s="40"/>
      <c r="L35" s="28">
        <f t="shared" si="3"/>
        <v>0</v>
      </c>
      <c r="M35" s="40"/>
      <c r="N35" s="28">
        <f t="shared" si="4"/>
        <v>0</v>
      </c>
    </row>
    <row r="36" spans="1:14" x14ac:dyDescent="0.2">
      <c r="A36" s="17">
        <v>31</v>
      </c>
      <c r="B36" s="46" t="s">
        <v>81</v>
      </c>
      <c r="C36" s="39" t="s">
        <v>13</v>
      </c>
      <c r="D36" s="39">
        <v>1</v>
      </c>
      <c r="E36" s="18">
        <v>4840605</v>
      </c>
      <c r="F36" s="16">
        <f t="shared" si="0"/>
        <v>4840605</v>
      </c>
      <c r="G36" s="40"/>
      <c r="H36" s="28">
        <f t="shared" si="1"/>
        <v>0</v>
      </c>
      <c r="I36" s="40">
        <v>4840550</v>
      </c>
      <c r="J36" s="28">
        <f t="shared" si="2"/>
        <v>4840550</v>
      </c>
      <c r="K36" s="40"/>
      <c r="L36" s="28">
        <f t="shared" si="3"/>
        <v>0</v>
      </c>
      <c r="M36" s="40"/>
      <c r="N36" s="28">
        <f t="shared" si="4"/>
        <v>0</v>
      </c>
    </row>
    <row r="37" spans="1:14" x14ac:dyDescent="0.2">
      <c r="A37" s="17">
        <v>32</v>
      </c>
      <c r="B37" s="46" t="s">
        <v>70</v>
      </c>
      <c r="C37" s="39" t="s">
        <v>13</v>
      </c>
      <c r="D37" s="39">
        <v>1</v>
      </c>
      <c r="E37" s="18">
        <v>1416607</v>
      </c>
      <c r="F37" s="16">
        <f t="shared" si="0"/>
        <v>1416607</v>
      </c>
      <c r="G37" s="40"/>
      <c r="H37" s="28">
        <f t="shared" si="1"/>
        <v>0</v>
      </c>
      <c r="I37" s="40">
        <v>1416550</v>
      </c>
      <c r="J37" s="28">
        <f t="shared" si="2"/>
        <v>1416550</v>
      </c>
      <c r="K37" s="40"/>
      <c r="L37" s="28">
        <f t="shared" si="3"/>
        <v>0</v>
      </c>
      <c r="M37" s="40"/>
      <c r="N37" s="28">
        <f t="shared" si="4"/>
        <v>0</v>
      </c>
    </row>
    <row r="38" spans="1:14" x14ac:dyDescent="0.2">
      <c r="A38" s="17">
        <v>33</v>
      </c>
      <c r="B38" s="46" t="s">
        <v>84</v>
      </c>
      <c r="C38" s="39" t="s">
        <v>13</v>
      </c>
      <c r="D38" s="39">
        <v>1</v>
      </c>
      <c r="E38" s="18">
        <v>141570</v>
      </c>
      <c r="F38" s="16">
        <f t="shared" si="0"/>
        <v>141570</v>
      </c>
      <c r="G38" s="40"/>
      <c r="H38" s="28">
        <f t="shared" si="1"/>
        <v>0</v>
      </c>
      <c r="I38" s="40">
        <v>141500</v>
      </c>
      <c r="J38" s="28">
        <f t="shared" si="2"/>
        <v>141500</v>
      </c>
      <c r="K38" s="40"/>
      <c r="L38" s="28">
        <f t="shared" si="3"/>
        <v>0</v>
      </c>
      <c r="M38" s="40"/>
      <c r="N38" s="28">
        <f t="shared" si="4"/>
        <v>0</v>
      </c>
    </row>
    <row r="39" spans="1:14" x14ac:dyDescent="0.2">
      <c r="A39" s="17">
        <v>34</v>
      </c>
      <c r="B39" s="46" t="s">
        <v>70</v>
      </c>
      <c r="C39" s="39" t="s">
        <v>13</v>
      </c>
      <c r="D39" s="39">
        <v>1</v>
      </c>
      <c r="E39" s="18">
        <v>758670</v>
      </c>
      <c r="F39" s="16">
        <f t="shared" si="0"/>
        <v>758670</v>
      </c>
      <c r="G39" s="40"/>
      <c r="H39" s="28">
        <f t="shared" si="1"/>
        <v>0</v>
      </c>
      <c r="I39" s="40">
        <v>758650</v>
      </c>
      <c r="J39" s="28">
        <f t="shared" si="2"/>
        <v>758650</v>
      </c>
      <c r="K39" s="40"/>
      <c r="L39" s="28">
        <f t="shared" si="3"/>
        <v>0</v>
      </c>
      <c r="M39" s="40"/>
      <c r="N39" s="28">
        <f t="shared" si="4"/>
        <v>0</v>
      </c>
    </row>
    <row r="40" spans="1:14" x14ac:dyDescent="0.2">
      <c r="A40" s="17">
        <v>35</v>
      </c>
      <c r="B40" s="46" t="s">
        <v>87</v>
      </c>
      <c r="C40" s="39" t="s">
        <v>13</v>
      </c>
      <c r="D40" s="39">
        <v>2</v>
      </c>
      <c r="E40" s="18">
        <v>647047</v>
      </c>
      <c r="F40" s="16">
        <f t="shared" si="0"/>
        <v>1294094</v>
      </c>
      <c r="G40" s="40"/>
      <c r="H40" s="28">
        <f t="shared" si="1"/>
        <v>0</v>
      </c>
      <c r="I40" s="40">
        <v>647000</v>
      </c>
      <c r="J40" s="28">
        <f t="shared" si="2"/>
        <v>1294000</v>
      </c>
      <c r="K40" s="40"/>
      <c r="L40" s="28">
        <f t="shared" si="3"/>
        <v>0</v>
      </c>
      <c r="M40" s="40"/>
      <c r="N40" s="28">
        <f t="shared" si="4"/>
        <v>0</v>
      </c>
    </row>
    <row r="41" spans="1:14" x14ac:dyDescent="0.2">
      <c r="A41" s="17">
        <v>36</v>
      </c>
      <c r="B41" s="46" t="s">
        <v>89</v>
      </c>
      <c r="C41" s="39" t="s">
        <v>13</v>
      </c>
      <c r="D41" s="39">
        <v>1</v>
      </c>
      <c r="E41" s="18">
        <v>136960</v>
      </c>
      <c r="F41" s="16">
        <f t="shared" si="0"/>
        <v>136960</v>
      </c>
      <c r="G41" s="40"/>
      <c r="H41" s="28">
        <f t="shared" si="1"/>
        <v>0</v>
      </c>
      <c r="I41" s="40">
        <v>136950</v>
      </c>
      <c r="J41" s="28">
        <f t="shared" si="2"/>
        <v>136950</v>
      </c>
      <c r="K41" s="40"/>
      <c r="L41" s="28">
        <f t="shared" si="3"/>
        <v>0</v>
      </c>
      <c r="M41" s="40"/>
      <c r="N41" s="28">
        <f t="shared" si="4"/>
        <v>0</v>
      </c>
    </row>
    <row r="42" spans="1:14" s="23" customFormat="1" x14ac:dyDescent="0.2">
      <c r="A42" s="25"/>
      <c r="B42" s="19" t="s">
        <v>12</v>
      </c>
      <c r="C42" s="21"/>
      <c r="D42" s="22"/>
      <c r="E42" s="20"/>
      <c r="F42" s="29">
        <f>SUM(F6:F41)</f>
        <v>51119011</v>
      </c>
      <c r="G42" s="29"/>
      <c r="H42" s="29">
        <f>SUM(H6:H41)</f>
        <v>12032695</v>
      </c>
      <c r="I42" s="29"/>
      <c r="J42" s="29">
        <f>SUM(J6:J41)</f>
        <v>23651410</v>
      </c>
      <c r="K42" s="29"/>
      <c r="L42" s="29">
        <f>SUM(L6:L41)</f>
        <v>15422100</v>
      </c>
      <c r="M42" s="29"/>
      <c r="N42" s="29">
        <f>SUM(N6:N41)</f>
        <v>15422100</v>
      </c>
    </row>
    <row r="45" spans="1:14" ht="15.75" x14ac:dyDescent="0.25">
      <c r="B45" s="12" t="s">
        <v>21</v>
      </c>
      <c r="H45" s="30" t="s">
        <v>20</v>
      </c>
      <c r="J45" s="30" t="s">
        <v>20</v>
      </c>
      <c r="L45" s="30" t="s">
        <v>20</v>
      </c>
      <c r="N45" s="30" t="s">
        <v>20</v>
      </c>
    </row>
    <row r="46" spans="1:14" ht="15.75" x14ac:dyDescent="0.25">
      <c r="B46" s="13"/>
    </row>
    <row r="47" spans="1:14" ht="15.75" x14ac:dyDescent="0.25">
      <c r="B47" s="12" t="s">
        <v>11</v>
      </c>
    </row>
    <row r="48" spans="1:14" ht="15.75" x14ac:dyDescent="0.25">
      <c r="B48" s="12"/>
    </row>
    <row r="49" spans="2:2" ht="15.75" x14ac:dyDescent="0.25">
      <c r="B49" s="12" t="s">
        <v>9</v>
      </c>
    </row>
    <row r="50" spans="2:2" ht="15.75" x14ac:dyDescent="0.25">
      <c r="B50" s="12"/>
    </row>
    <row r="51" spans="2:2" ht="15.75" x14ac:dyDescent="0.25">
      <c r="B51" s="12" t="s">
        <v>10</v>
      </c>
    </row>
  </sheetData>
  <autoFilter ref="A5:N42" xr:uid="{00000000-0001-0000-0200-000000000000}"/>
  <mergeCells count="10">
    <mergeCell ref="I3:J3"/>
    <mergeCell ref="K3:L3"/>
    <mergeCell ref="M3:N3"/>
    <mergeCell ref="G3:H3"/>
    <mergeCell ref="F3:F4"/>
    <mergeCell ref="A3:A4"/>
    <mergeCell ref="C3:C4"/>
    <mergeCell ref="D3:D4"/>
    <mergeCell ref="E3:E4"/>
    <mergeCell ref="B3:B4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 1</vt:lpstr>
      <vt:lpstr>П 2</vt:lpstr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2023-07-13T07:25:53Z</dcterms:modified>
</cp:coreProperties>
</file>