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defaultThemeVersion="124226"/>
  <mc:AlternateContent xmlns:mc="http://schemas.openxmlformats.org/markup-compatibility/2006">
    <mc:Choice Requires="x15">
      <x15ac:absPath xmlns:x15ac="http://schemas.microsoft.com/office/spreadsheetml/2010/11/ac" url="C:\Users\user\Desktop\СС\2024\Обьявление 07 Тендер Нейро\изменен в ТД в обявл 07\Протокол\"/>
    </mc:Choice>
  </mc:AlternateContent>
  <xr:revisionPtr revIDLastSave="0" documentId="13_ncr:1_{B0EA784E-1274-4348-AF1B-8BA8F61953FC}" xr6:coauthVersionLast="47" xr6:coauthVersionMax="47" xr10:uidLastSave="{00000000-0000-0000-0000-000000000000}"/>
  <bookViews>
    <workbookView xWindow="-120" yWindow="-120" windowWidth="24240" windowHeight="13140" xr2:uid="{00000000-000D-0000-FFFF-FFFF00000000}"/>
  </bookViews>
  <sheets>
    <sheet name="2024" sheetId="9" r:id="rId1"/>
  </sheets>
  <definedNames>
    <definedName name="_xlnm._FilterDatabase" localSheetId="0" hidden="1">'2024'!$A$3:$AD$3</definedName>
    <definedName name="_xlnm.Print_Area" localSheetId="0">'2024'!$A$1:$Y$116</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 i="9" l="1"/>
  <c r="I4" i="9"/>
  <c r="K4" i="9"/>
  <c r="M4" i="9"/>
  <c r="O4" i="9"/>
  <c r="Q4" i="9"/>
  <c r="S4" i="9"/>
  <c r="U4" i="9"/>
  <c r="W4" i="9"/>
  <c r="Y4" i="9"/>
  <c r="G5" i="9"/>
  <c r="I5" i="9"/>
  <c r="K5" i="9"/>
  <c r="M5" i="9"/>
  <c r="O5" i="9"/>
  <c r="Q5" i="9"/>
  <c r="S5" i="9"/>
  <c r="U5" i="9"/>
  <c r="W5" i="9"/>
  <c r="Y5" i="9"/>
  <c r="G6" i="9"/>
  <c r="I6" i="9"/>
  <c r="K6" i="9"/>
  <c r="M6" i="9"/>
  <c r="O6" i="9"/>
  <c r="Q6" i="9"/>
  <c r="S6" i="9"/>
  <c r="U6" i="9"/>
  <c r="W6" i="9"/>
  <c r="Y6" i="9"/>
  <c r="G7" i="9"/>
  <c r="I7" i="9"/>
  <c r="K7" i="9"/>
  <c r="M7" i="9"/>
  <c r="O7" i="9"/>
  <c r="Q7" i="9"/>
  <c r="S7" i="9"/>
  <c r="U7" i="9"/>
  <c r="W7" i="9"/>
  <c r="Y7" i="9"/>
  <c r="G8" i="9"/>
  <c r="I8" i="9"/>
  <c r="K8" i="9"/>
  <c r="M8" i="9"/>
  <c r="O8" i="9"/>
  <c r="Q8" i="9"/>
  <c r="S8" i="9"/>
  <c r="U8" i="9"/>
  <c r="W8" i="9"/>
  <c r="Y8" i="9"/>
  <c r="G9" i="9"/>
  <c r="I9" i="9"/>
  <c r="K9" i="9"/>
  <c r="M9" i="9"/>
  <c r="O9" i="9"/>
  <c r="Q9" i="9"/>
  <c r="S9" i="9"/>
  <c r="U9" i="9"/>
  <c r="W9" i="9"/>
  <c r="Y9" i="9"/>
  <c r="G10" i="9"/>
  <c r="I10" i="9"/>
  <c r="K10" i="9"/>
  <c r="M10" i="9"/>
  <c r="O10" i="9"/>
  <c r="Q10" i="9"/>
  <c r="S10" i="9"/>
  <c r="U10" i="9"/>
  <c r="W10" i="9"/>
  <c r="Y10" i="9"/>
  <c r="G11" i="9"/>
  <c r="I11" i="9"/>
  <c r="K11" i="9"/>
  <c r="M11" i="9"/>
  <c r="O11" i="9"/>
  <c r="Q11" i="9"/>
  <c r="S11" i="9"/>
  <c r="U11" i="9"/>
  <c r="W11" i="9"/>
  <c r="Y11" i="9"/>
  <c r="G12" i="9"/>
  <c r="I12" i="9"/>
  <c r="K12" i="9"/>
  <c r="M12" i="9"/>
  <c r="O12" i="9"/>
  <c r="Q12" i="9"/>
  <c r="S12" i="9"/>
  <c r="U12" i="9"/>
  <c r="W12" i="9"/>
  <c r="Y12" i="9"/>
  <c r="G13" i="9"/>
  <c r="I13" i="9"/>
  <c r="K13" i="9"/>
  <c r="M13" i="9"/>
  <c r="O13" i="9"/>
  <c r="Q13" i="9"/>
  <c r="S13" i="9"/>
  <c r="U13" i="9"/>
  <c r="W13" i="9"/>
  <c r="Y13" i="9"/>
  <c r="G14" i="9"/>
  <c r="I14" i="9"/>
  <c r="K14" i="9"/>
  <c r="M14" i="9"/>
  <c r="O14" i="9"/>
  <c r="Q14" i="9"/>
  <c r="S14" i="9"/>
  <c r="U14" i="9"/>
  <c r="W14" i="9"/>
  <c r="Y14" i="9"/>
  <c r="G15" i="9"/>
  <c r="I15" i="9"/>
  <c r="K15" i="9"/>
  <c r="M15" i="9"/>
  <c r="O15" i="9"/>
  <c r="Q15" i="9"/>
  <c r="S15" i="9"/>
  <c r="U15" i="9"/>
  <c r="W15" i="9"/>
  <c r="Y15" i="9"/>
  <c r="G16" i="9"/>
  <c r="I16" i="9"/>
  <c r="K16" i="9"/>
  <c r="M16" i="9"/>
  <c r="O16" i="9"/>
  <c r="Q16" i="9"/>
  <c r="S16" i="9"/>
  <c r="U16" i="9"/>
  <c r="W16" i="9"/>
  <c r="Y16" i="9"/>
  <c r="G17" i="9"/>
  <c r="I17" i="9"/>
  <c r="K17" i="9"/>
  <c r="M17" i="9"/>
  <c r="O17" i="9"/>
  <c r="Q17" i="9"/>
  <c r="S17" i="9"/>
  <c r="U17" i="9"/>
  <c r="W17" i="9"/>
  <c r="Y17" i="9"/>
  <c r="G18" i="9"/>
  <c r="I18" i="9"/>
  <c r="K18" i="9"/>
  <c r="M18" i="9"/>
  <c r="O18" i="9"/>
  <c r="Q18" i="9"/>
  <c r="S18" i="9"/>
  <c r="U18" i="9"/>
  <c r="W18" i="9"/>
  <c r="Y18" i="9"/>
  <c r="G19" i="9"/>
  <c r="I19" i="9"/>
  <c r="K19" i="9"/>
  <c r="M19" i="9"/>
  <c r="O19" i="9"/>
  <c r="Q19" i="9"/>
  <c r="S19" i="9"/>
  <c r="U19" i="9"/>
  <c r="W19" i="9"/>
  <c r="Y19" i="9"/>
  <c r="G20" i="9"/>
  <c r="I20" i="9"/>
  <c r="K20" i="9"/>
  <c r="M20" i="9"/>
  <c r="O20" i="9"/>
  <c r="Q20" i="9"/>
  <c r="S20" i="9"/>
  <c r="U20" i="9"/>
  <c r="W20" i="9"/>
  <c r="Y20" i="9"/>
  <c r="G21" i="9"/>
  <c r="I21" i="9"/>
  <c r="K21" i="9"/>
  <c r="M21" i="9"/>
  <c r="O21" i="9"/>
  <c r="Q21" i="9"/>
  <c r="S21" i="9"/>
  <c r="U21" i="9"/>
  <c r="W21" i="9"/>
  <c r="Y21" i="9"/>
  <c r="G22" i="9"/>
  <c r="I22" i="9"/>
  <c r="K22" i="9"/>
  <c r="M22" i="9"/>
  <c r="O22" i="9"/>
  <c r="Q22" i="9"/>
  <c r="S22" i="9"/>
  <c r="U22" i="9"/>
  <c r="W22" i="9"/>
  <c r="Y22" i="9"/>
  <c r="G23" i="9"/>
  <c r="I23" i="9"/>
  <c r="K23" i="9"/>
  <c r="M23" i="9"/>
  <c r="O23" i="9"/>
  <c r="Q23" i="9"/>
  <c r="S23" i="9"/>
  <c r="U23" i="9"/>
  <c r="W23" i="9"/>
  <c r="Y23" i="9"/>
  <c r="G24" i="9"/>
  <c r="I24" i="9"/>
  <c r="K24" i="9"/>
  <c r="M24" i="9"/>
  <c r="O24" i="9"/>
  <c r="Q24" i="9"/>
  <c r="S24" i="9"/>
  <c r="U24" i="9"/>
  <c r="W24" i="9"/>
  <c r="Y24" i="9"/>
  <c r="G25" i="9"/>
  <c r="I25" i="9"/>
  <c r="K25" i="9"/>
  <c r="M25" i="9"/>
  <c r="O25" i="9"/>
  <c r="Q25" i="9"/>
  <c r="S25" i="9"/>
  <c r="U25" i="9"/>
  <c r="W25" i="9"/>
  <c r="Y25" i="9"/>
  <c r="G26" i="9"/>
  <c r="I26" i="9"/>
  <c r="K26" i="9"/>
  <c r="M26" i="9"/>
  <c r="O26" i="9"/>
  <c r="Q26" i="9"/>
  <c r="S26" i="9"/>
  <c r="U26" i="9"/>
  <c r="W26" i="9"/>
  <c r="Y26" i="9"/>
  <c r="G27" i="9"/>
  <c r="I27" i="9"/>
  <c r="K27" i="9"/>
  <c r="M27" i="9"/>
  <c r="O27" i="9"/>
  <c r="Q27" i="9"/>
  <c r="S27" i="9"/>
  <c r="U27" i="9"/>
  <c r="W27" i="9"/>
  <c r="Y27" i="9"/>
  <c r="G28" i="9"/>
  <c r="I28" i="9"/>
  <c r="K28" i="9"/>
  <c r="M28" i="9"/>
  <c r="O28" i="9"/>
  <c r="Q28" i="9"/>
  <c r="S28" i="9"/>
  <c r="U28" i="9"/>
  <c r="W28" i="9"/>
  <c r="Y28" i="9"/>
  <c r="G29" i="9"/>
  <c r="I29" i="9"/>
  <c r="K29" i="9"/>
  <c r="M29" i="9"/>
  <c r="O29" i="9"/>
  <c r="Q29" i="9"/>
  <c r="S29" i="9"/>
  <c r="U29" i="9"/>
  <c r="W29" i="9"/>
  <c r="Y29" i="9"/>
  <c r="G30" i="9"/>
  <c r="I30" i="9"/>
  <c r="K30" i="9"/>
  <c r="M30" i="9"/>
  <c r="O30" i="9"/>
  <c r="Q30" i="9"/>
  <c r="S30" i="9"/>
  <c r="U30" i="9"/>
  <c r="W30" i="9"/>
  <c r="Y30" i="9"/>
  <c r="G31" i="9"/>
  <c r="I31" i="9"/>
  <c r="K31" i="9"/>
  <c r="M31" i="9"/>
  <c r="O31" i="9"/>
  <c r="Q31" i="9"/>
  <c r="S31" i="9"/>
  <c r="U31" i="9"/>
  <c r="W31" i="9"/>
  <c r="Y31" i="9"/>
  <c r="G32" i="9"/>
  <c r="I32" i="9"/>
  <c r="K32" i="9"/>
  <c r="M32" i="9"/>
  <c r="O32" i="9"/>
  <c r="Q32" i="9"/>
  <c r="S32" i="9"/>
  <c r="U32" i="9"/>
  <c r="W32" i="9"/>
  <c r="Y32" i="9"/>
  <c r="G33" i="9"/>
  <c r="I33" i="9"/>
  <c r="K33" i="9"/>
  <c r="M33" i="9"/>
  <c r="O33" i="9"/>
  <c r="Q33" i="9"/>
  <c r="S33" i="9"/>
  <c r="U33" i="9"/>
  <c r="W33" i="9"/>
  <c r="Y33" i="9"/>
  <c r="G34" i="9"/>
  <c r="I34" i="9"/>
  <c r="K34" i="9"/>
  <c r="M34" i="9"/>
  <c r="O34" i="9"/>
  <c r="Q34" i="9"/>
  <c r="S34" i="9"/>
  <c r="U34" i="9"/>
  <c r="W34" i="9"/>
  <c r="Y34" i="9"/>
  <c r="G35" i="9"/>
  <c r="I35" i="9"/>
  <c r="K35" i="9"/>
  <c r="M35" i="9"/>
  <c r="O35" i="9"/>
  <c r="Q35" i="9"/>
  <c r="S35" i="9"/>
  <c r="U35" i="9"/>
  <c r="W35" i="9"/>
  <c r="Y35" i="9"/>
  <c r="G36" i="9"/>
  <c r="I36" i="9"/>
  <c r="K36" i="9"/>
  <c r="M36" i="9"/>
  <c r="O36" i="9"/>
  <c r="Q36" i="9"/>
  <c r="S36" i="9"/>
  <c r="U36" i="9"/>
  <c r="W36" i="9"/>
  <c r="Y36" i="9"/>
  <c r="G37" i="9"/>
  <c r="I37" i="9"/>
  <c r="K37" i="9"/>
  <c r="M37" i="9"/>
  <c r="O37" i="9"/>
  <c r="Q37" i="9"/>
  <c r="S37" i="9"/>
  <c r="U37" i="9"/>
  <c r="W37" i="9"/>
  <c r="Y37" i="9"/>
  <c r="G38" i="9"/>
  <c r="I38" i="9"/>
  <c r="K38" i="9"/>
  <c r="M38" i="9"/>
  <c r="O38" i="9"/>
  <c r="Q38" i="9"/>
  <c r="S38" i="9"/>
  <c r="U38" i="9"/>
  <c r="W38" i="9"/>
  <c r="Y38" i="9"/>
  <c r="G39" i="9"/>
  <c r="I39" i="9"/>
  <c r="K39" i="9"/>
  <c r="M39" i="9"/>
  <c r="O39" i="9"/>
  <c r="Q39" i="9"/>
  <c r="S39" i="9"/>
  <c r="U39" i="9"/>
  <c r="W39" i="9"/>
  <c r="Y39" i="9"/>
  <c r="G40" i="9"/>
  <c r="I40" i="9"/>
  <c r="K40" i="9"/>
  <c r="M40" i="9"/>
  <c r="O40" i="9"/>
  <c r="Q40" i="9"/>
  <c r="S40" i="9"/>
  <c r="U40" i="9"/>
  <c r="W40" i="9"/>
  <c r="Y40" i="9"/>
  <c r="G41" i="9"/>
  <c r="I41" i="9"/>
  <c r="K41" i="9"/>
  <c r="M41" i="9"/>
  <c r="O41" i="9"/>
  <c r="Q41" i="9"/>
  <c r="S41" i="9"/>
  <c r="U41" i="9"/>
  <c r="W41" i="9"/>
  <c r="Y41" i="9"/>
  <c r="G42" i="9"/>
  <c r="I42" i="9"/>
  <c r="K42" i="9"/>
  <c r="M42" i="9"/>
  <c r="O42" i="9"/>
  <c r="Q42" i="9"/>
  <c r="S42" i="9"/>
  <c r="U42" i="9"/>
  <c r="W42" i="9"/>
  <c r="Y42" i="9"/>
  <c r="G43" i="9"/>
  <c r="I43" i="9"/>
  <c r="K43" i="9"/>
  <c r="M43" i="9"/>
  <c r="O43" i="9"/>
  <c r="S43" i="9"/>
  <c r="U43" i="9"/>
  <c r="W43" i="9"/>
  <c r="Y43" i="9"/>
  <c r="G44" i="9"/>
  <c r="I44" i="9"/>
  <c r="K44" i="9"/>
  <c r="M44" i="9"/>
  <c r="O44" i="9"/>
  <c r="Q44" i="9"/>
  <c r="S44" i="9"/>
  <c r="U44" i="9"/>
  <c r="W44" i="9"/>
  <c r="Y44" i="9"/>
  <c r="G45" i="9"/>
  <c r="I45" i="9"/>
  <c r="K45" i="9"/>
  <c r="M45" i="9"/>
  <c r="O45" i="9"/>
  <c r="Q45" i="9"/>
  <c r="S45" i="9"/>
  <c r="U45" i="9"/>
  <c r="W45" i="9"/>
  <c r="Y45" i="9"/>
  <c r="G46" i="9"/>
  <c r="I46" i="9"/>
  <c r="K46" i="9"/>
  <c r="M46" i="9"/>
  <c r="O46" i="9"/>
  <c r="Q46" i="9"/>
  <c r="S46" i="9"/>
  <c r="U46" i="9"/>
  <c r="W46" i="9"/>
  <c r="Y46" i="9"/>
  <c r="G47" i="9"/>
  <c r="I47" i="9"/>
  <c r="K47" i="9"/>
  <c r="M47" i="9"/>
  <c r="O47" i="9"/>
  <c r="Q47" i="9"/>
  <c r="S47" i="9"/>
  <c r="U47" i="9"/>
  <c r="W47" i="9"/>
  <c r="Y47" i="9"/>
  <c r="G48" i="9"/>
  <c r="I48" i="9"/>
  <c r="K48" i="9"/>
  <c r="M48" i="9"/>
  <c r="O48" i="9"/>
  <c r="Q48" i="9"/>
  <c r="S48" i="9"/>
  <c r="U48" i="9"/>
  <c r="W48" i="9"/>
  <c r="Y48" i="9"/>
  <c r="G49" i="9"/>
  <c r="I49" i="9"/>
  <c r="K49" i="9"/>
  <c r="M49" i="9"/>
  <c r="O49" i="9"/>
  <c r="Q49" i="9"/>
  <c r="S49" i="9"/>
  <c r="U49" i="9"/>
  <c r="W49" i="9"/>
  <c r="Y49" i="9"/>
  <c r="G50" i="9"/>
  <c r="I50" i="9"/>
  <c r="K50" i="9"/>
  <c r="M50" i="9"/>
  <c r="O50" i="9"/>
  <c r="Q50" i="9"/>
  <c r="S50" i="9"/>
  <c r="U50" i="9"/>
  <c r="W50" i="9"/>
  <c r="Y50" i="9"/>
  <c r="G51" i="9"/>
  <c r="I51" i="9"/>
  <c r="K51" i="9"/>
  <c r="M51" i="9"/>
  <c r="O51" i="9"/>
  <c r="Q51" i="9"/>
  <c r="S51" i="9"/>
  <c r="U51" i="9"/>
  <c r="W51" i="9"/>
  <c r="Y51" i="9"/>
  <c r="G52" i="9"/>
  <c r="I52" i="9"/>
  <c r="K52" i="9"/>
  <c r="M52" i="9"/>
  <c r="O52" i="9"/>
  <c r="Q52" i="9"/>
  <c r="S52" i="9"/>
  <c r="U52" i="9"/>
  <c r="W52" i="9"/>
  <c r="Y52" i="9"/>
  <c r="G53" i="9"/>
  <c r="I53" i="9"/>
  <c r="K53" i="9"/>
  <c r="M53" i="9"/>
  <c r="O53" i="9"/>
  <c r="Q53" i="9"/>
  <c r="S53" i="9"/>
  <c r="U53" i="9"/>
  <c r="W53" i="9"/>
  <c r="Y53" i="9"/>
  <c r="G54" i="9"/>
  <c r="I54" i="9"/>
  <c r="K54" i="9"/>
  <c r="M54" i="9"/>
  <c r="O54" i="9"/>
  <c r="Q54" i="9"/>
  <c r="S54" i="9"/>
  <c r="U54" i="9"/>
  <c r="W54" i="9"/>
  <c r="Y54" i="9"/>
  <c r="G55" i="9"/>
  <c r="I55" i="9"/>
  <c r="K55" i="9"/>
  <c r="M55" i="9"/>
  <c r="O55" i="9"/>
  <c r="Q55" i="9"/>
  <c r="S55" i="9"/>
  <c r="U55" i="9"/>
  <c r="W55" i="9"/>
  <c r="Y55" i="9"/>
  <c r="G56" i="9"/>
  <c r="I56" i="9"/>
  <c r="K56" i="9"/>
  <c r="M56" i="9"/>
  <c r="O56" i="9"/>
  <c r="Q56" i="9"/>
  <c r="S56" i="9"/>
  <c r="U56" i="9"/>
  <c r="W56" i="9"/>
  <c r="Y56" i="9"/>
  <c r="G57" i="9"/>
  <c r="I57" i="9"/>
  <c r="K57" i="9"/>
  <c r="M57" i="9"/>
  <c r="O57" i="9"/>
  <c r="Q57" i="9"/>
  <c r="S57" i="9"/>
  <c r="U57" i="9"/>
  <c r="W57" i="9"/>
  <c r="Y57" i="9"/>
  <c r="G58" i="9"/>
  <c r="I58" i="9"/>
  <c r="K58" i="9"/>
  <c r="M58" i="9"/>
  <c r="O58" i="9"/>
  <c r="Q58" i="9"/>
  <c r="S58" i="9"/>
  <c r="U58" i="9"/>
  <c r="W58" i="9"/>
  <c r="Y58" i="9"/>
  <c r="G59" i="9"/>
  <c r="I59" i="9"/>
  <c r="K59" i="9"/>
  <c r="M59" i="9"/>
  <c r="O59" i="9"/>
  <c r="Q59" i="9"/>
  <c r="S59" i="9"/>
  <c r="U59" i="9"/>
  <c r="W59" i="9"/>
  <c r="Y59" i="9"/>
  <c r="G60" i="9"/>
  <c r="I60" i="9"/>
  <c r="K60" i="9"/>
  <c r="M60" i="9"/>
  <c r="O60" i="9"/>
  <c r="Q60" i="9"/>
  <c r="S60" i="9"/>
  <c r="U60" i="9"/>
  <c r="W60" i="9"/>
  <c r="Y60" i="9"/>
  <c r="I61" i="9"/>
  <c r="K61" i="9"/>
  <c r="M61" i="9"/>
  <c r="O61" i="9"/>
  <c r="Q61" i="9"/>
  <c r="S61" i="9"/>
  <c r="U61" i="9"/>
  <c r="W61" i="9"/>
  <c r="Y61" i="9"/>
  <c r="G62" i="9"/>
  <c r="I62" i="9"/>
  <c r="K62" i="9"/>
  <c r="M62" i="9"/>
  <c r="O62" i="9"/>
  <c r="Q62" i="9"/>
  <c r="S62" i="9"/>
  <c r="U62" i="9"/>
  <c r="W62" i="9"/>
  <c r="Y62" i="9"/>
  <c r="G63" i="9"/>
  <c r="I63" i="9"/>
  <c r="K63" i="9"/>
  <c r="M63" i="9"/>
  <c r="O63" i="9"/>
  <c r="Q63" i="9"/>
  <c r="S63" i="9"/>
  <c r="U63" i="9"/>
  <c r="W63" i="9"/>
  <c r="Y63" i="9"/>
  <c r="G64" i="9"/>
  <c r="I64" i="9"/>
  <c r="K64" i="9"/>
  <c r="M64" i="9"/>
  <c r="O64" i="9"/>
  <c r="Q64" i="9"/>
  <c r="S64" i="9"/>
  <c r="U64" i="9"/>
  <c r="W64" i="9"/>
  <c r="Y64" i="9"/>
  <c r="G65" i="9"/>
  <c r="I65" i="9"/>
  <c r="K65" i="9"/>
  <c r="M65" i="9"/>
  <c r="O65" i="9"/>
  <c r="Q65" i="9"/>
  <c r="S65" i="9"/>
  <c r="U65" i="9"/>
  <c r="W65" i="9"/>
  <c r="Y65" i="9"/>
  <c r="G66" i="9"/>
  <c r="I66" i="9"/>
  <c r="K66" i="9"/>
  <c r="M66" i="9"/>
  <c r="O66" i="9"/>
  <c r="Q66" i="9"/>
  <c r="S66" i="9"/>
  <c r="U66" i="9"/>
  <c r="W66" i="9"/>
  <c r="Y66" i="9"/>
  <c r="G67" i="9"/>
  <c r="I67" i="9"/>
  <c r="K67" i="9"/>
  <c r="M67" i="9"/>
  <c r="O67" i="9"/>
  <c r="Q67" i="9"/>
  <c r="S67" i="9"/>
  <c r="U67" i="9"/>
  <c r="W67" i="9"/>
  <c r="Y67" i="9"/>
  <c r="G68" i="9"/>
  <c r="I68" i="9"/>
  <c r="K68" i="9"/>
  <c r="M68" i="9"/>
  <c r="O68" i="9"/>
  <c r="Q68" i="9"/>
  <c r="S68" i="9"/>
  <c r="U68" i="9"/>
  <c r="W68" i="9"/>
  <c r="Y68" i="9"/>
  <c r="G69" i="9"/>
  <c r="I69" i="9"/>
  <c r="K69" i="9"/>
  <c r="M69" i="9"/>
  <c r="O69" i="9"/>
  <c r="Q69" i="9"/>
  <c r="S69" i="9"/>
  <c r="U69" i="9"/>
  <c r="W69" i="9"/>
  <c r="Y69" i="9"/>
  <c r="G70" i="9"/>
  <c r="I70" i="9"/>
  <c r="K70" i="9"/>
  <c r="M70" i="9"/>
  <c r="O70" i="9"/>
  <c r="Q70" i="9"/>
  <c r="S70" i="9"/>
  <c r="U70" i="9"/>
  <c r="W70" i="9"/>
  <c r="Y70" i="9"/>
  <c r="G71" i="9"/>
  <c r="I71" i="9"/>
  <c r="K71" i="9"/>
  <c r="M71" i="9"/>
  <c r="O71" i="9"/>
  <c r="Q71" i="9"/>
  <c r="S71" i="9"/>
  <c r="U71" i="9"/>
  <c r="W71" i="9"/>
  <c r="Y71" i="9"/>
  <c r="G72" i="9"/>
  <c r="I72" i="9"/>
  <c r="K72" i="9"/>
  <c r="M72" i="9"/>
  <c r="O72" i="9"/>
  <c r="Q72" i="9"/>
  <c r="S72" i="9"/>
  <c r="U72" i="9"/>
  <c r="W72" i="9"/>
  <c r="Y72" i="9"/>
  <c r="G73" i="9"/>
  <c r="I73" i="9"/>
  <c r="K73" i="9"/>
  <c r="M73" i="9"/>
  <c r="O73" i="9"/>
  <c r="Q73" i="9"/>
  <c r="S73" i="9"/>
  <c r="U73" i="9"/>
  <c r="W73" i="9"/>
  <c r="Y73" i="9"/>
  <c r="G74" i="9"/>
  <c r="I74" i="9"/>
  <c r="K74" i="9"/>
  <c r="M74" i="9"/>
  <c r="O74" i="9"/>
  <c r="Q74" i="9"/>
  <c r="S74" i="9"/>
  <c r="U74" i="9"/>
  <c r="W74" i="9"/>
  <c r="Y74" i="9"/>
  <c r="G75" i="9"/>
  <c r="I75" i="9"/>
  <c r="K75" i="9"/>
  <c r="M75" i="9"/>
  <c r="O75" i="9"/>
  <c r="Q75" i="9"/>
  <c r="S75" i="9"/>
  <c r="U75" i="9"/>
  <c r="W75" i="9"/>
  <c r="Y75" i="9"/>
  <c r="G76" i="9"/>
  <c r="I76" i="9"/>
  <c r="K76" i="9"/>
  <c r="M76" i="9"/>
  <c r="O76" i="9"/>
  <c r="Q76" i="9"/>
  <c r="S76" i="9"/>
  <c r="U76" i="9"/>
  <c r="W76" i="9"/>
  <c r="Y76" i="9"/>
  <c r="G77" i="9"/>
  <c r="I77" i="9"/>
  <c r="K77" i="9"/>
  <c r="M77" i="9"/>
  <c r="O77" i="9"/>
  <c r="Q77" i="9"/>
  <c r="S77" i="9"/>
  <c r="U77" i="9"/>
  <c r="W77" i="9"/>
  <c r="Y77" i="9"/>
  <c r="G78" i="9"/>
  <c r="I78" i="9"/>
  <c r="K78" i="9"/>
  <c r="M78" i="9"/>
  <c r="O78" i="9"/>
  <c r="Q78" i="9"/>
  <c r="S78" i="9"/>
  <c r="U78" i="9"/>
  <c r="W78" i="9"/>
  <c r="Y78" i="9"/>
  <c r="G79" i="9"/>
  <c r="I79" i="9"/>
  <c r="K79" i="9"/>
  <c r="M79" i="9"/>
  <c r="O79" i="9"/>
  <c r="Q79" i="9"/>
  <c r="S79" i="9"/>
  <c r="U79" i="9"/>
  <c r="W79" i="9"/>
  <c r="Y79" i="9"/>
  <c r="G80" i="9"/>
  <c r="I80" i="9"/>
  <c r="K80" i="9"/>
  <c r="M80" i="9"/>
  <c r="O80" i="9"/>
  <c r="Q80" i="9"/>
  <c r="S80" i="9"/>
  <c r="U80" i="9"/>
  <c r="W80" i="9"/>
  <c r="Y80" i="9"/>
  <c r="G81" i="9"/>
  <c r="I81" i="9"/>
  <c r="K81" i="9"/>
  <c r="M81" i="9"/>
  <c r="O81" i="9"/>
  <c r="Q81" i="9"/>
  <c r="S81" i="9"/>
  <c r="U81" i="9"/>
  <c r="W81" i="9"/>
  <c r="Y81" i="9"/>
  <c r="G82" i="9"/>
  <c r="I82" i="9"/>
  <c r="K82" i="9"/>
  <c r="M82" i="9"/>
  <c r="O82" i="9"/>
  <c r="Q82" i="9"/>
  <c r="S82" i="9"/>
  <c r="U82" i="9"/>
  <c r="W82" i="9"/>
  <c r="Y82" i="9"/>
  <c r="G83" i="9"/>
  <c r="I83" i="9"/>
  <c r="K83" i="9"/>
  <c r="M83" i="9"/>
  <c r="O83" i="9"/>
  <c r="Q83" i="9"/>
  <c r="S83" i="9"/>
  <c r="U83" i="9"/>
  <c r="W83" i="9"/>
  <c r="Y83" i="9"/>
  <c r="G84" i="9"/>
  <c r="I84" i="9"/>
  <c r="K84" i="9"/>
  <c r="M84" i="9"/>
  <c r="O84" i="9"/>
  <c r="Q84" i="9"/>
  <c r="S84" i="9"/>
  <c r="U84" i="9"/>
  <c r="W84" i="9"/>
  <c r="Y84" i="9"/>
  <c r="G85" i="9"/>
  <c r="I85" i="9"/>
  <c r="K85" i="9"/>
  <c r="M85" i="9"/>
  <c r="O85" i="9"/>
  <c r="Q85" i="9"/>
  <c r="S85" i="9"/>
  <c r="U85" i="9"/>
  <c r="W85" i="9"/>
  <c r="Y85" i="9"/>
  <c r="G86" i="9"/>
  <c r="I86" i="9"/>
  <c r="K86" i="9"/>
  <c r="M86" i="9"/>
  <c r="O86" i="9"/>
  <c r="Q86" i="9"/>
  <c r="S86" i="9"/>
  <c r="U86" i="9"/>
  <c r="W86" i="9"/>
  <c r="Y86" i="9"/>
  <c r="G87" i="9"/>
  <c r="I87" i="9"/>
  <c r="K87" i="9"/>
  <c r="M87" i="9"/>
  <c r="O87" i="9"/>
  <c r="Q87" i="9"/>
  <c r="S87" i="9"/>
  <c r="U87" i="9"/>
  <c r="W87" i="9"/>
  <c r="Y87" i="9"/>
  <c r="G88" i="9"/>
  <c r="I88" i="9"/>
  <c r="K88" i="9"/>
  <c r="M88" i="9"/>
  <c r="O88" i="9"/>
  <c r="Q88" i="9"/>
  <c r="S88" i="9"/>
  <c r="U88" i="9"/>
  <c r="W88" i="9"/>
  <c r="Y88" i="9"/>
  <c r="G89" i="9"/>
  <c r="I89" i="9"/>
  <c r="K89" i="9"/>
  <c r="M89" i="9"/>
  <c r="O89" i="9"/>
  <c r="Q89" i="9"/>
  <c r="S89" i="9"/>
  <c r="U89" i="9"/>
  <c r="W89" i="9"/>
  <c r="Y89" i="9"/>
  <c r="G90" i="9"/>
  <c r="I90" i="9"/>
  <c r="K90" i="9"/>
  <c r="M90" i="9"/>
  <c r="O90" i="9"/>
  <c r="Q90" i="9"/>
  <c r="S90" i="9"/>
  <c r="U90" i="9"/>
  <c r="W90" i="9"/>
  <c r="Y90" i="9"/>
  <c r="G91" i="9"/>
  <c r="I91" i="9"/>
  <c r="K91" i="9"/>
  <c r="M91" i="9"/>
  <c r="O91" i="9"/>
  <c r="Q91" i="9"/>
  <c r="S91" i="9"/>
  <c r="U91" i="9"/>
  <c r="W91" i="9"/>
  <c r="Y91" i="9"/>
  <c r="G92" i="9"/>
  <c r="I92" i="9"/>
  <c r="K92" i="9"/>
  <c r="M92" i="9"/>
  <c r="O92" i="9"/>
  <c r="Q92" i="9"/>
  <c r="S92" i="9"/>
  <c r="U92" i="9"/>
  <c r="W92" i="9"/>
  <c r="Y92" i="9"/>
  <c r="G93" i="9"/>
  <c r="I93" i="9"/>
  <c r="K93" i="9"/>
  <c r="M93" i="9"/>
  <c r="O93" i="9"/>
  <c r="Q93" i="9"/>
  <c r="S93" i="9"/>
  <c r="U93" i="9"/>
  <c r="W93" i="9"/>
  <c r="Y93" i="9"/>
  <c r="G94" i="9"/>
  <c r="I94" i="9"/>
  <c r="K94" i="9"/>
  <c r="M94" i="9"/>
  <c r="O94" i="9"/>
  <c r="Q94" i="9"/>
  <c r="S94" i="9"/>
  <c r="U94" i="9"/>
  <c r="W94" i="9"/>
  <c r="Y94" i="9"/>
  <c r="G95" i="9"/>
  <c r="I95" i="9"/>
  <c r="K95" i="9"/>
  <c r="M95" i="9"/>
  <c r="O95" i="9"/>
  <c r="Q95" i="9"/>
  <c r="S95" i="9"/>
  <c r="U95" i="9"/>
  <c r="W95" i="9"/>
  <c r="Y95" i="9"/>
  <c r="G96" i="9"/>
  <c r="I96" i="9"/>
  <c r="K96" i="9"/>
  <c r="M96" i="9"/>
  <c r="O96" i="9"/>
  <c r="Q96" i="9"/>
  <c r="S96" i="9"/>
  <c r="U96" i="9"/>
  <c r="W96" i="9"/>
  <c r="Y96" i="9"/>
  <c r="G97" i="9"/>
  <c r="I97" i="9"/>
  <c r="K97" i="9"/>
  <c r="M97" i="9"/>
  <c r="O97" i="9"/>
  <c r="Q97" i="9"/>
  <c r="S97" i="9"/>
  <c r="U97" i="9"/>
  <c r="W97" i="9"/>
  <c r="Y97" i="9"/>
  <c r="G98" i="9"/>
  <c r="I98" i="9"/>
  <c r="K98" i="9"/>
  <c r="M98" i="9"/>
  <c r="O98" i="9"/>
  <c r="Q98" i="9"/>
  <c r="S98" i="9"/>
  <c r="U98" i="9"/>
  <c r="W98" i="9"/>
  <c r="Y98" i="9"/>
  <c r="G99" i="9"/>
  <c r="I99" i="9"/>
  <c r="K99" i="9"/>
  <c r="M99" i="9"/>
  <c r="O99" i="9"/>
  <c r="Q99" i="9"/>
  <c r="S99" i="9"/>
  <c r="U99" i="9"/>
  <c r="W99" i="9"/>
  <c r="Y99" i="9"/>
  <c r="I100" i="9"/>
  <c r="K100" i="9"/>
  <c r="M100" i="9"/>
  <c r="O100" i="9"/>
  <c r="Q100" i="9"/>
  <c r="S100" i="9"/>
  <c r="U100" i="9"/>
  <c r="W100" i="9"/>
  <c r="Y100" i="9"/>
  <c r="G101" i="9"/>
  <c r="I101" i="9"/>
  <c r="K101" i="9"/>
  <c r="M101" i="9"/>
  <c r="O101" i="9"/>
  <c r="Q101" i="9"/>
  <c r="S101" i="9"/>
  <c r="U101" i="9"/>
  <c r="W101" i="9"/>
  <c r="Y101" i="9"/>
  <c r="G102" i="9"/>
  <c r="I102" i="9"/>
  <c r="K102" i="9"/>
  <c r="M102" i="9"/>
  <c r="O102" i="9"/>
  <c r="Q102" i="9"/>
  <c r="S102" i="9"/>
  <c r="U102" i="9"/>
  <c r="W102" i="9"/>
  <c r="Y102" i="9"/>
  <c r="G103" i="9"/>
  <c r="I103" i="9"/>
  <c r="K103" i="9"/>
  <c r="M103" i="9"/>
  <c r="O103" i="9"/>
  <c r="Q103" i="9"/>
  <c r="S103" i="9"/>
  <c r="U103" i="9"/>
  <c r="W103" i="9"/>
  <c r="Y103" i="9"/>
  <c r="G104" i="9"/>
  <c r="I104" i="9"/>
  <c r="K104" i="9"/>
  <c r="M104" i="9"/>
  <c r="O104" i="9"/>
  <c r="Q104" i="9"/>
  <c r="S104" i="9"/>
  <c r="U104" i="9"/>
  <c r="W104" i="9"/>
  <c r="Y104" i="9"/>
  <c r="G105" i="9"/>
  <c r="I105" i="9"/>
  <c r="K105" i="9"/>
  <c r="M105" i="9"/>
  <c r="O105" i="9"/>
  <c r="Q105" i="9"/>
  <c r="S105" i="9"/>
  <c r="U105" i="9"/>
  <c r="W105" i="9"/>
  <c r="Y105" i="9"/>
  <c r="G106" i="9"/>
  <c r="I106" i="9"/>
  <c r="K106" i="9"/>
  <c r="M106" i="9"/>
  <c r="O106" i="9"/>
  <c r="Q106" i="9"/>
  <c r="S106" i="9"/>
  <c r="U106" i="9"/>
  <c r="W106" i="9"/>
  <c r="Y106" i="9"/>
  <c r="G107" i="9"/>
  <c r="I107" i="9"/>
  <c r="K107" i="9"/>
  <c r="M107" i="9"/>
  <c r="O107" i="9"/>
  <c r="Q107" i="9"/>
  <c r="S107" i="9"/>
  <c r="U107" i="9"/>
  <c r="W107" i="9"/>
  <c r="Y107" i="9"/>
  <c r="G108" i="9"/>
  <c r="I108" i="9"/>
  <c r="K108" i="9"/>
  <c r="M108" i="9"/>
  <c r="O108" i="9"/>
  <c r="Q108" i="9"/>
  <c r="S108" i="9"/>
  <c r="U108" i="9"/>
  <c r="W108" i="9"/>
  <c r="Y108" i="9"/>
  <c r="G109" i="9"/>
  <c r="I109" i="9"/>
  <c r="K109" i="9"/>
  <c r="M109" i="9"/>
  <c r="O109" i="9"/>
  <c r="Q109" i="9"/>
  <c r="S109" i="9"/>
  <c r="U109" i="9"/>
  <c r="W109" i="9"/>
  <c r="Y109" i="9"/>
  <c r="G110" i="9"/>
  <c r="I110" i="9"/>
  <c r="K110" i="9"/>
  <c r="M110" i="9"/>
  <c r="O110" i="9"/>
  <c r="Q110" i="9"/>
  <c r="S110" i="9"/>
  <c r="U110" i="9"/>
  <c r="W110" i="9"/>
  <c r="Y110" i="9"/>
  <c r="G111" i="9"/>
  <c r="I111" i="9"/>
  <c r="K111" i="9"/>
  <c r="M111" i="9"/>
  <c r="O111" i="9"/>
  <c r="Q111" i="9"/>
  <c r="S111" i="9"/>
  <c r="U111" i="9"/>
  <c r="W111" i="9"/>
  <c r="Y111" i="9"/>
  <c r="G112" i="9"/>
  <c r="I112" i="9"/>
  <c r="K112" i="9"/>
  <c r="M112" i="9"/>
  <c r="O112" i="9"/>
  <c r="Q112" i="9"/>
  <c r="S112" i="9"/>
  <c r="U112" i="9"/>
  <c r="W112" i="9"/>
  <c r="Y112" i="9"/>
</calcChain>
</file>

<file path=xl/sharedStrings.xml><?xml version="1.0" encoding="utf-8"?>
<sst xmlns="http://schemas.openxmlformats.org/spreadsheetml/2006/main" count="371" uniqueCount="241">
  <si>
    <t>шт</t>
  </si>
  <si>
    <t>Наименование</t>
  </si>
  <si>
    <t>Техническая спецификация</t>
  </si>
  <si>
    <t>Кол-во</t>
  </si>
  <si>
    <t>Сумма</t>
  </si>
  <si>
    <t>Цена за ед.</t>
  </si>
  <si>
    <t>Ед. изм.</t>
  </si>
  <si>
    <t>Нитиноловый самораскрывающийся стент, предназначен для стентирования сонных артерий. Cтент представляет собой двухслойную плетеную обмотку закрыто-пористой конструкции. Конструкция системы доставки: быстрая замена, длина сегмента RX 30 см. Совместимость с проводником 0.014’’ (0.36 мм). Совместимость с интродьюсером 5.0 Fr (внутренний диаметр &gt; 0.074’’). Диаметр проксимального шафта: 3.4 Fr. Диаметр дистального шафта: 5.2 Fr. Размерный ряд: длина системы доставки 143 см, варианты доступных диаметров (мм): 5, 6, 7, 8, 9, 10; варианты доступных длин стента (мм): 22, 25, 33, 35, 37, 40, 43, 47. Возможность репозиционировать стент.</t>
  </si>
  <si>
    <t>Не адгезивный рентгеноконтрастный диметилсульфоксидорастворимый имплант для эмболизации интракраниальных АВМ в комплекте со шприцами. Индекс вязкости - 18, 20, 34. Система включает ампулу с 1,5 мл эмболизирующего вещества, ампулу с 1,5 мл растворителя диметилсульфоксида, 3 шприца объемом 1 мл.</t>
  </si>
  <si>
    <t>Интракраниальный стент для реконструкции аневризм с широкой шейкой и лечения интракраниальных стенозов. Из  плетеной нитиноловой проволоки, обладает высоким радиальным усилием, гарантирующим прилегание его к стенке сосуда и способность к конформации. Поставка с проволочным проводником внутри системы доставки, позволяющим выполнять манипуляции дистальнее стента. После позиционирования стента проводник можно использовать для введения ремоделирующего баллона или установки второго стента. Процедура доставки: стент на проводнике продвигается по катетеру для упрощения навигации стента. Возможность убрать стент обратно и провести репозиционирование в случае его раскрытия до 90%. Расширенные окончания, улучшающие прилегание имплантированного стента к стенке сосуда и позволяющие избежать возникновения эффекта "тюльпана" при установке в сосуд малого диаметра. Атравматичные закругленные концы стента. Угол плетения проволоки - 60°, облегчающий раскрытие и прилегание стента к стенке в сосудах с крутым изгибом. Два продольных рентгеноконтрастных платиновых проволочных маркера.</t>
  </si>
  <si>
    <t>Микрокатетер движимый по проводнику. Проксимальный конец катетера имеет стандартный люеровский адаптер. Катетер имеет полужесткий проксимальный сегмент и 12 переходов жесткости по всей длине для облегчения управления. Имеет одинарные или двойные маркеры, состоит из нескольких слоев: тефлоновый стержень, нитиноловый каркас, покрытие Pebax, нейлоновая оболочка. Предназначен для доставки спиралей, рентгенконтрастных веществ и других терапевтических агентов. Полностью совместим с ДМСО. Длина рабочей части 145 см, 153 см. Крутящий момент 1:1. Внутренний диаметр проксимального конца и дистального конца катетера 0.015", 0.017", 0.021", 0.027", совместимые с проводниками не более 0.012", 0.014", 0.018", 0.021" соответственно и интродьюсером 5F. Давление разрыва - 600 psi. Размеры по заказу конечного получателя.</t>
  </si>
  <si>
    <t>Микрокатетер, движимый по проводнику. Проксимальный конец катетера имеет стандартный люеровский адаптер. Катетер имеет полужесткий проксимальный сегмент и 12 переходов жесткости по всей длине для облегчения управления. Имеет одинарные или двойные маркеры. Катетер имеет несколько слоев: тефлоновый стержень, нитиноловый каркас, покрытие Pebax, нейлоновая оболочка. Предназначен для доставки спиралей, рентгенконтрастных веществ и других терапевтических агентов. Полностью совместим с ДМСО. Длина рабочей части – 150 см. Крутящий момент 1:1. Внутренний диаметр на всем протяжении не более 0.017". Внешние диаметры проксимального/дистального концов в вариациях 2.1F/1.7F и 2.4F/1.9F. Совместим с проводником 0.014" и интродьюсером 5F. Давление разрыва - 600 psi. Кончик катетера прямой, 90° с длиной кончика 5.0 мм, 45° с длиной кончика 2.5 мм</t>
  </si>
  <si>
    <t>Микрокатетер оснащен системой , позволяющей отрываться дистальному кончику катетера в случае его приклеивания к эмболизату при достижении определенного значения натяжения микрокатетера. Минимальное воздействие на артерии. Минимальный риск возникновения кровотечения. Тип микроплетения в сочетании с прогрессивно уменьшающимися жесткостью и диаметром укрепляет гибкую дистальную часть микрокатетера и делает его устойчивым к высокому давлению. Это обеспечивает безопасность при проведении инъекций. Управляемый потоком микрокатетер обладает хорошей гибкостью, обеспечивающей прекрасные навигационные качества. Полная DMSO-совместимость. Поставляется с гидрофильным гибридным микропроводником в комплекте. Длина отрывного кончика 1,5 - 2,5 см, общая длина 165 - 190 см. Диаметры кончика: наружный - 1.2 - 1.5 F, внутренний - 0.17-0.27 мм. Максимальный рефлюкс 2-3 см.</t>
  </si>
  <si>
    <t xml:space="preserve">Непокрытая платиновая трехмерная спираль, закрепленная на шасси из полипропилена. Шасси состоит из двух независимо закрепленных нитей и атравматичного полипропиленового шарика на дистальном конце. Крепление шасси на доставляющей системе должно позволять спирали свободно вращаться на 360° и отгибаться под углом 67° по отношению к доставляющей системе. Система доставки должна обеспечивать наилучшую установку и перепоцизионирование спирали, а также предотвращать эффект "отброса" доставляющего катетера. Система отделения спиралей - моментальная, механическая, активаторного типа, без использования электрических кабелей и батареек. Гидрофильное PTFE покрытие. МРТ совместимы. Все размеры спиралей совместимы с катетером доставки 0.010". Диаметр (мм) 1.5, 2, 3, 4, 5, 6, 7, 8, 9, 10, 12, 14, 16, 18, 20, 22, 25, длина (см) 1, 2, 3, 4, 6, 8, 10, 12, 15, 20, 30, 40, 50. Размер по заявке конечного получателя. </t>
  </si>
  <si>
    <t>шт.</t>
  </si>
  <si>
    <t>Баллонный катетер мягкой и сверхмягкой конфигураций для временной окклюзии при нейрососудистых процедурах, внутренний диаметр - 0.0103". Баллоны смонтированы на катетере длиной 150 мм. Совместимость всех конфигураций с проводником 0.010", который должен поставляться в комплекте, проводник также используется в процессе индефляции баллона. Один проводник может использоваться и для навигации, и для окклюзии системы. Мягкий баллон для боковых аневризм диаметром 3.0, 4.0, 5.0 мм, длиной 10.0, 15.0, 20.0, 30.0 мм, кончиком катетера 4 мм, проксимальным профилем 2.8F, дистальным профилем 2.2F.  Сверхмягкий баллон для аневризм сложной локации, диаметром 3.0, 4.0, 7.0 мм, длиной 7.0, 15.0, 20.0 мм, кончиком катетера 2 мм, проксимальным профилем 2.8F, дистальным профилем 2.2-3.0F. Размер по заявке конечного получателя.</t>
  </si>
  <si>
    <t>Непокрытая  спираль из платины и вольфрама, которая прикрепляется к проксимальной гипотрубке из нержавеющей стали и дистальному доставляющему толкателю с рентгеноконтрастным дистальным маркером. Спираль  совместима с доставляющий микрокатетером с минимальным внутренним диаметром (ВД) 0,0165 дюйма     Имеется 7 различных конфигураций спиралей:  Длина доставляющего толкателя спирали составляет 185 см.Доставляющий толкатель предназначен для использования с контроллером отделения. Отделение спирали  осуществляется с помощью внутреннего нагревательного элемента, который питается от контроллера отделения. Контроллер отделения L поставляется с предварительно установленными батареями и представляет собой стерильное ручное устройство, предназначенное для использования только для одного пациента. Длина спиралей от 1 мм до 24 мм, диаметр от 1 см до 65 см</t>
  </si>
  <si>
    <t>Ремоделирующий сверхмягкий однопросветный баллон низкого давления для дистальных церебральных сосудов. Гидрофильное покрытие как катетера, так и баллона, уменьшение гидрофильных характеристик баллона при его инфляции. Конструкция катетера с высокой передачей вращательных и толкательных движений.  DMSO-совместимость. Длина катетера 160 см. Максимальный диаметр баллона 6 мм, длина 7,9,12,и 20 мм.</t>
  </si>
  <si>
    <t>Жидкое эмболизирующее устройство.Жидкое эмболизирующее средство для эмболизации церебральных АВМ из кополимера этиленвинилалкоголя растворенное в ДМСО растворе со взвешенным танталовым порошком для рентгеноконтрастности. Для введения только с совместимым катетером. Возможность выбора вязкости от 12 до 18 сантипуазов. Возможность выбора рентгенконтрастности в пределах 30%. Комплект состоит из  1,5 мл эмболизата, 1,5 мл ДМСО, желтого шприца для ДМСО, 2 белых шприцов для эмболизата, двух адаптеров.</t>
  </si>
  <si>
    <t>Микрокатетер управляемый током крови, благодаря исключительной гибкости дистальной части. Для эмболизации артерио-венозных мальформаций, фистул или для окончательной эмболизации АВМ клеем после введения жидким эмболизатом. Диаметр катетеров прогрессивно уменьшается: диаметр прозрачной проксимальной части всегда равен 2,7F, средней части - 2,4F, дистальный размер 1,2F. Катетеры  рентгеноконтрастные, кончик снабжен платиновым маркером и может подвергаться термоформированию без применения мандрена.</t>
  </si>
  <si>
    <t>Устройство CATCH View предназначен для восстановления кровотока у пациентов, перенесших ишемический инсульт вследствие обширной внутричерепной окклюзии сосудов. Эти устройства предназначены для использования в сосудистой нейрохирургии.
• Саморасширяющийся стент с лазерной резкой сделан из нитинола
• Постоянная радиальная сила для достижения наилучшего шанса на извлечение тромба
• Видимый под рентгеновскими лучами: несколько рентгеновских маркеров в проксимальном и дистальном направлениях и по длине стент.
• Перестраиваемый, перемещаемый
• Совместимость с поставляемым микрокатетером микрокатетером с внутренним диаметром мин. 017", 021", 024”.
Комплектность:
• Стентривер, саморасширяющегося стента с лазерной резкой, изготовленного из нитинола.
• Толкатель, часть системы доставки, изготовленная из нитинола.
• Тубус интродюсера, часть системы доставки
• Стентривер и толкатель вставляются в тубус интродюсера.
• Рентгеноконтрастность CATCHView обеспечивается с помощью рентгенконтрастных маркеров (ORX).
CATCH+ имеет 3 дистальных рентгенконтрастных маркера (ORX) для наблюдения за его дистальным наконечником и рентгенконтрастный маркер с 1 проводом толкателя.
Имеет 3 модификации: mini, standart, maxi. Диамет от 2мм до 6 мм.</t>
  </si>
  <si>
    <t>Индивидуальный процедурный комплект для эндоваскулярной нейрохирургии</t>
  </si>
  <si>
    <t>Одноразовые хирургические халаты, стандартных размеров XL из нетканого трехслойного материала Спанбонд  - 4 шт. Влаго и микробонепроницаема. Халаты обладают хорошей воздухопроницаемостью, гипоаллергенные. Рабочая поверхность одноразового халата (грудь и рукава до локтей) ламинирована;
Салфетки (полотенце для рук) – 4 шт. Плотность марли – 26 нитей/см2. Качественная отбеленная марля с высокими показателями гигроскопичности и прочности нитей, без рассыпания. Состав: 100% хлопок; 
Перчатки №8 – 3 шт. из натурального высококачественного латекса;
Перчатки №7,5 – 4 шт. из натурального высококачественного латекса;
Простыни с 4 ромбовидными отверстиями для феморального и трансрадиального доступа с адгезивными краями для ограничения операционного поля (Ангио простыня для пациента с 4-мя отверстиями 220х335 см, с полиэтиленовым краем с двух сторон),  – 1 шт. Сделана из нетканого трехслойного материала, с надежно прилипающей клейкой поверхностью вокруг закругленного разреза для быстрой фиксации и ограничения операционного поля. Влаго и микробонепроницаема, с минимальным ворсоотделением, хорошо драпируется;
Фиксаторная лента для фиксации интродьюсера во время операции. В отдельной стерильной упаковке.
Чехол для оборудования 100x100 см - 2шт. Прозрачный чехол для укрытия с полимерной резинкой по краю для удобства фиксации на тубусе. Чехол изготовлен из полиэтиленовой пленки толщиной 30 мкм.
Чехол для инструментов – 1 шт.
Инфузионная система, система введения для инфузомата, с вкручивающимся шприцом LuerLock, с длиной не менее 300 см  - 3 шт. 
Покрытие на инструментальный стол (покрытие для столика с инструментами) 90х150 см - 1шт  
Диагностический гидрофильный микропроводник для диагностических процедур .035 – 1 шт. 
Шприц LL 1 мл – 2 шт. Шприц LL 3 мл – 2 шт. Шприц LL 5 мл – 1 шт. Шприц LL 10 мл – 1 шт. Шприц LL 20 мл – 1 шт, цвет – красный. Тип крепления иглы к шприцу – вкручивающийся.
Игла для пункции артерии 18G - 1шт. 
Поднос 300х230х60мм, 3000 мл – 1 шт, цвет – синий. 
Чаша 500 мл – 1 шт, цвет – синий. 
Чаша 250 мл – 1 шт, цвет – синий. 
Стакан 125 мл – 2 шт. 
Тампоны марлевые 10x10см, 12-слойные - 60 шт. 
Салфетки марлевые абдоминальные, с рентгеноконтрастной нитью  -  20 шт. 
Скальпель №11 – 1 шт. 
Стоп-кран 3-х ходовой – 1 шт. 
Корнцанг с пластиковой ручкой 12.5 – 1 шт.</t>
  </si>
  <si>
    <t>"Проводниковый катетер предназначен для использования с проводником 0,035" или 0,038". Покрытие PTFE внутренней части катетера. Неконический оплетенный катетер изменяемой жесткости с заранее созданной формой дистального сегмента, который содержит рентгеноконтрастную метку примерно 2 мм проксимально дистальному концу. Длина 95 см, размеры 5F, 6F. Возможные конфигурации дистальной части: STR, MP2, длина 7 см.</t>
  </si>
  <si>
    <t>Катетер дилятационный периферический.
Материал катетера – «Дюралин» (нейлон вестамид), шафт – нейлон. Маркеры длины баллона – 2 утопленных рентгенконтрастных маркеров (длина 1,0 мм) из платины и иридия. Рентгенконтрастный кончик (2 из 5,5 мм).
«Монорельсовый» дилятационный катетер (коаксиальная часть – 25 см от дистального кончика), совместимый с проводником 0.014", интродьюсером 4 F, проводниковым катетером 6 F (7 F для размера Ø 7 мм * 4 см). Рабочая длина системы доставки 142 см. Диаметр шафта 3,3 F, есть 2 маркера «выхода» на расстоянии 90 и 100 см от дистального кончика для сокращения времени облучения. Баллон высокого давления: номинальное 10 атм., максимальное давление разрыва 14 атм(А). (до Ø 7,0 мм) и 12 атм. (Ø 7,0 мм). Таблица соответствия в упаковке. Размеры: длина 15, 20, 30 и 40 мм, Ø 4,0, 4,5, 5,0, 5,5, 6,0 и 7,0 мм. Размеры по заявке Заказчика</t>
  </si>
  <si>
    <t xml:space="preserve">Микрокатетер для доставки спиралей </t>
  </si>
  <si>
    <t xml:space="preserve">Микрокатетер для доставки стентов </t>
  </si>
  <si>
    <t xml:space="preserve">Микрокатетер  для доставки эмболизирующих агентов </t>
  </si>
  <si>
    <t xml:space="preserve">Устройство для реваскуляризации </t>
  </si>
  <si>
    <t>Интродьюсер феморальный диаметром 5, 7 Fr, длина интродьюсеров длиной 10 см. Игла ангиографическая  в комплекте.</t>
  </si>
  <si>
    <t xml:space="preserve">Интродьюсер 5 F, 6 F , 7 F, 8 F
</t>
  </si>
  <si>
    <t>Проводниковый катетер</t>
  </si>
  <si>
    <t>Армированный перекрестно расположенными сдвоенными 
волокнами нержавеющей стали, направляющий катетер со 
сверхгибкой дистальной частью длиной не менее 7 см. Мягкий 
атравматичный кончик с рентгеноконтрастной меткой. Наличие 
изгибов: 40°, многоцелевой, прямой. Наличие катетеров с 
наружным диаметром: 5F, 6F, 7F, 8F. Диаметр внутренний для 
катетеров 5F- не менее 0,053", 6F- не менее 0,064", 7F- не менее 
0,073", 8F- не менее 0,086". Наличие длина 90, 100 см.</t>
  </si>
  <si>
    <t>Гидрофильный ангиографический катетер</t>
  </si>
  <si>
    <t xml:space="preserve">Гидрофильный ангиографический катетер состоит из стержня, наконечника, устройства снятия натяжения и ступицы. Вал имеет трехслойную конструкцию с полимером в качестве внутреннего и внешнего слоя и среднего слоя из проволочной оплетки, которые обеспечивают превосходное сопротивление изгибу и контроль крутящего момента. Наконечник изготовлен из полиуретана. Ступица сделана из нейлона. Устройство для снятия натяжения изготовлено из полиолефина. Поверхность катетера имеет гидрофильное покрытие, которое может снизить коэффициент трения после промывки физиологическим раствором гепарина.
Гидрофильный ангиографический катетер имеет модели 4F, 5F, 6F и длиной 65 см, 70 см, 80 см, 100 см, 110 см, 120 см, 125 см, 130 см и может быть разделен на прямой, VTK, позвоночный, RLG, RS, IM, RH, почечный, серия, Shepherd Hook I, Shepherd Hook II, серия JL, серия JR, серия PIG, серия AL, серия AR, серия MP, TIG, 3DRC, серия COBRA, серия SIM и серия HEADHUNTER, всего 47 типов в зависимости от дистального изгиба катетера формы. Формы дистального изгиба катетера разработаны в соответствии с анатомией кровеносных сосудов для направления в соответствующее положение. Все модели этого устройства идентичны по конструкции, материалу изготовления и производственному процессу, за исключением размеров, а именно внутреннего диаметра, внешнего диаметра, длины и формы кривой.
</t>
  </si>
  <si>
    <t xml:space="preserve">Интродьюсер
 </t>
  </si>
  <si>
    <t>Интродьюсеры предназначаются для чрескожного введения в сосуд для облегчения процедуры вмешательства в целом. Уникальный гемостатический клапан поддерживает необычайно высокий уровень гемостаза, что позволяет избегать кровотечений и аспирации воздуха. Плавный переход «шафт-дилятатор» и оптимальная конусообразная конструкция дилятатора позволяют уменьшить сопротивление проколу. Чрезвычайно тонкая рентгеноконтрастная стенка с муфтой для предотвращения перекручивания, обеспечивающая превосходное управление катетером. Дилятатор с защелкой, предотвращающей смещение дилятатора при введении и позволяющей осуществлять удаление дилататора одной рукой. Интродьюсер феморальный. Возможность выбора диаметра 5, 6, 7, 8, 9, 10 Fr.  Возможность выбора длины интродьюсеров длиной 10 см. Возможность выбора интродьюсеров с ренгенконтрастной меткой. Возможность выбора цветовой кодировки диаметра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Возможность выбора интродьюсеров с гидрофильным покрытием.  Наличие интродьюсеров с иглой в комплекте 20 G x 32 mm, 20 G x 51 mm, 18 G x 64 mm, 18 G x 70mm. Наличие возможности выбора комплекта интродьюсера с металлической иглой или иглой-катетером.  Возможность выбора педиатрических наборов.  Наличие выбора длин минипроводника 45см, 80см. Наличие выбора диаметра мини проводника: 0,018",0,021", 0,025", 0,035", 0,038". Цветовая кодировка по размерам. Выбор цветовой кодировки диаметра интродьюсера.</t>
  </si>
  <si>
    <t>Проводник диагностический</t>
  </si>
  <si>
    <t>Проводники диагностические.  Материал проводника: высокоэластичный сплав на основе нитинола, оболочка из полиуретана и вольфрама, покрытый полиуретаном.  Наличие выбора диаметров: 0,018”; 0,025”; 0,032”; 0,035”; 0,038”.  Наличие выбора длин проводника: 50; 80; 120; 150; 180 см.  Наличие возможности выбора формы проводников: прямой; прямой жесткий; изогнутый; изгиб 45º; изгиб 45º жесткий.  Длина гибкой дистальной части: 10; 30; 50; 80 мм. Наличие полимерного гидрофильного устойчивого покрытия M-coat по всей длине проводника.</t>
  </si>
  <si>
    <t>Гидрофильный проводник изготовлен из встроенного нитинолового сердечника, полиуретановой оболочки с гидрофильным покрытием на поверхности. Цельная конструкция обеспечивает отличную маневренность. Проволока с нитиноловым сердечником обеспечивает сверхэластичность, превосходное сопротивление перегибу, а отличный контроль крутящего момента позволяет гидрофильному проводнику легко и успешно добраться до места назначения. Полиуретановая оболочка, содержащая вольфрам, может обеспечить превосходную видимость под рентгеновскими лучами, что также упрощает установку и управление проводником. Покрытие без трения имеет очень низкий потенциал образования тромбов на поверхности проволочного проводника. Кроме того, гидрофильное полимерное покрытие может значительно снизить трение в крови и обеспечить большое удобство для направления самого проволочного направителя и других устройств вперед, в
Гидрофильный проводник имеет диаметры 0,018 дюйма, 0,025 дюйма, 0,032 дюйма, 0,035 дюйма и 0,038 дюйма, а длина устройства составляет 45 см, 80 см, 120 см, 150 см, 180 см, 220 см, 260 см, 300 см, 400 см и 450 см. Устройство также может быть классифицировано как «стандартное», «жесткое» и «сверхжесткое» в зависимости от степени мягкости стержня. В зависимости от формы дистального конца гидрофильный проводник имеет изгибы «Угол», «R1,5 мм. J»,«R2mm J»,«R3mm J»,«R4mm J»,«R6mm J», «Straight ,«B Angle» и «C Angle».</t>
  </si>
  <si>
    <t>Y коннектор</t>
  </si>
  <si>
    <t>Ротационные Y-коннекторы совместимы с устройствами от 0,12’’ до 0,123’’ (9 Ф). Y-коннекторы c 2-х и 3-х позиционным регулируемым клапаном.</t>
  </si>
  <si>
    <t>Трехмерные спирали для эмболизации аневризм</t>
  </si>
  <si>
    <t>Трехмерные стерильные, нерассасывающиеся, имплантируемые спирали для эмболизации аневризмы из платино-вольфрамого сплава(Pt92%W8%). Рентгеноконтрастные маркеры из платино-иридиевого сплава. Предназначены для лечения внутричерепной аневризмы. Показана также для эндоваскулярной эмболизации  других внутричерепных нейроваскулярных аномалий, таких как артериовенозные мальформации и артериовенозные фистулы. Противоразматывающая структура предотвращает разматывание спирали, которое происходит из-за чрезмерного растяжения в процессе эмболизации. Маркеры на проксимальном и дистальном конце доставочной системы обеспечивают точное позиционирование как для доставочной системы так и для точки отсоединения. Стабильное отсоединение приводит к более безопасной работе. Одна спираль может быть полностью отсоединена в течение 1 секунды. Совместима с любыми микрокатетерами размером минимальный диаметр 0.0165". Система доставки разработана с градиентной твердостью, которая обеспечивает жесткую проксимальную часть и мягкую дистальную часть. Более длинный мягкий сегмент в сочетании с более коротким сегментом отсоединения повышает гибкость системы доставки, чтобы плавно проходить через извилистые сосуды. Проксимальный вал на шпильке обеспечивает лучшую толкаемость для облегчения манипуляций. Анти-разматывающая структура предотвращает разматывание катушки, которое вызвано чрезмерным растяжением во время процесса эмболизации. Оптимизированная и открытая конструкция контура обеспечивает случайные точки выхода, чтобы соответствовать любой форме аневризмы. Спираль может "ложиться" в любом направлении образуя стабильную раму и продвигается центрично для полного заполнения полости аневризмы. Отделение - электролитическое, специальной рукояткой на батарейках. Токопроводящая проволока из серебряно-магниевого сплава, покрытый ETFE. Система эмболической спирали состоит из спирали имплантата и системы доставки. Диаметр  первичной спирали от 1.5 мм до 20 мм. Длина первичной спирали от 1 см до 30 см.
Наличие видов: каркас(Complex) и Helical(Заполнение). Cрок годности - 3 года.</t>
  </si>
  <si>
    <t xml:space="preserve">Отделяемые спирали </t>
  </si>
  <si>
    <t>Система для эмболизации артериальных аневризм сосудов 
головного мозга, состоящая из отделяемой микроспирали, 
предустановленной на доставляющем проводнике. Материал 
микроспирали: платина (Pt). Механизм отделения микроспирали: 
электролитический. Время отделения микроспирали: не более 3-х 
секунд. Наличие трех степеней жесткости: Standard, Soft, Ultra. 
Наличие конфигураций: 360, Helical, 3D, Nano, XXL. Наличие 
спиралей диаметром от 1 до 24мм, длиной от 1 до 50см. Наличие 
ренгеноконтрастного маркера. Биполярный доставляющий 
проводник. Технология SR - устойчивость к растяжению. Наличие 
спиралей толщиной 0.010", 0.014".</t>
  </si>
  <si>
    <t xml:space="preserve">Спирали для эмболизации аневризм </t>
  </si>
  <si>
    <t>Система спиралей для эмболизации аневризм</t>
  </si>
  <si>
    <t>уп.</t>
  </si>
  <si>
    <t>Одноразовые микрокатетры для доставки спиралей и стентов</t>
  </si>
  <si>
    <t>Микрокатетеры однократного применения. Используются для селективной ангиографии, доставки эмболических агентов как спирали для эмболизации и интракраниальных стентов. Не совместим с DMSO. Трехслойная структура микрокатетера способствует высокой устойчивости к статическому давлению. Многосегментная конструкция с плавным переходом обеспечивает отличную гибкость, проходимость и проталкиваемость во время доставки. Мягкий сегмент покрыт намотанным сплавом Pt-W, что обеспечивает высокую рентгеноконтрастность и лучшую отслеживаемость в сосуде. Ультрамягкий наконечник обеспечивает лучшую пластичность даже при многократном формовании наконечника. Гибкая трехслойная структура. Микрокатетер состоит из наружного слоя Pebax, металлического опорного слоя и внутреннего слоя PTFE. Дистальная часть покрыта намотанным сплавом Pt-W, а проксимальная часть покрыта оплеткой из нержавеющей стали. Дистальный мягкий сегмент разделен на два уровня твердости, что обеспечивает отличную поддержку шейки аневризмы и помогает контролировать  процесс высвобождения спирали. Плавный переход 7 сегментов с разным уровнем твердости обеспечивает превосходный контроль крутящего момента 1:1. Проксимальный жесткий сегмент и дистальный мягкий сегмент обеспечивают благоприятную толкаемость и гибкость. 
Эффективная длина 140, 150 см. Мягкая часть катетера для длины 150см - 50см, для 140см - 30см. Проксимальный диаметр 2.2Fr(0.73мм), 2.3Fr(0.76мм), 2.8 Fr(0.93мм). Дистальный диаметр 1.8Fr(0.60мм), 1.9Fr(0.63мм), 2.3Fr(0.76мм), 2.5Fr(0.83мм). Внутренний диаметр 0.015, 0.0165, 0.021, 0.027 “. Форма дистального кончика прямая, формируемая.  Количество маркеров от одного до двух с шагом в 3 см.</t>
  </si>
  <si>
    <t>Микропроводник</t>
  </si>
  <si>
    <t>Прогрессивно утончающийся нитиноловый сердечник, последние 
39 см рентгеноконтрастные. Сплав: Scitanium. Лентообразный 
кончик с возможностью ремоделирования (не менее 2см). 
Покрытие: гидрофильное (PTFE). Общая длина не менее 200 см, 
дистальный диаметр – не более 0,010".</t>
  </si>
  <si>
    <t>Гидрофильный микропроводник для эндоваскулярных процедур</t>
  </si>
  <si>
    <t>Гидрофильный микропроводник для нейрохирургических и эндоваскулярных процедур. Классическая конструкция "стержень - наконечник", обеспечивает направляющей проволоке обладать исключительной маневренностью.  Соотношение контроля крутящего момента 1:1. Кончик проводника снабжен гладким атравматичным защитным колпачком, а дистальная поверхность покрыта гидрофильным покрытием. В соответствии с клиническими потребностями проводник длиной 320 см можно разобрать на проводник длиной 200 см для использования. Проводник для нейроинтервенции состоит из двух дистальных структур в зависимости от длины полимерного покрытия (37 см и 40 см), каждая из которых имеет две эффективные длины 320 см и 200 см. Проксимальный конец проводника длиной 200 см волнистый, что используется для согласования с удлиненным проводником. Материал из  платино-никелевого сплава (90%Pt 10%Ni), Полимерное покрытие Полиуретан, проксимальный толкатель из нержавеющей стали 304 и ПТФЭ, атравматичный кончикиз сплава серебра и олова (96,5%Sn 3,5% Ag). Гидрофильное покрытие Поливинилпирролидон. Диаметр 0.014"(0.36мм), длина гидрофильного покрытия 37 и 40см. Длина 200 и 300см.</t>
  </si>
  <si>
    <t>Спирали для эмболизации</t>
  </si>
  <si>
    <t>Спиральная система для эндоваскулярной эмболизации внутричерепных аневризм и других нейроваскулярных аномалий, артериовенозных мальформаций и артериовенозных свищей, а также для артериальной и венозной эмболизации периферических сосудов. Состоит из имплантируемой платиновой спирали, прикреплённой к толкателю. Толкатель представляет собой устройство доставки эмболизационной спирали к месту лечения сосуда и рассчитан на механическое отсоединение спирали от толкателя. Система в следующей конфигурации: составная каркасная спираль, винтовая заполняющая спираль, винтовая завершающая спираль, составная завершающая спираль. Система должна быть в совместимых системах 10 и 18 и доставляться через микрокатетеры 0,017 дюйм, 0,43 мм. Размеры: диаметр 1 до 10 мм,длина 2-60 см. обязательное наличие radio safe рентгенконтрасного маркера на проксимальном конце для умеия радиационной нагрузки на пациента и врача.</t>
  </si>
  <si>
    <t xml:space="preserve">Гидрофильный направляющий нитиноловый микропроводник </t>
  </si>
  <si>
    <t>Гибридный гидрофильный микропроводник. Проксимальная часть из нержавеющей стали: для обеспечения высокой прочности и идеальной проходимости по сосудам. Дистальная часть из нитинола: для придания гибкости и сохранения формы кончика в течение длительного времени. Легко формирующийся дистальный кончик. Дистальный диаметр от .007" до .012", проксимальный диаметр 0,25 - 0,35 мм. Наличие изогнутых и прямых кончиков. Длина 1200 мм, 2000 мм, 2100 мм.</t>
  </si>
  <si>
    <t xml:space="preserve">Интракраниальный окклюзионный баллонный катетер </t>
  </si>
  <si>
    <t>Интракраниальный баллонный катетер для внутричерепной баллонной дилатации предназначен для расширения стенозированных сосудов  который расширяет просвет кровеносного сосуда и оказывает круговое радиальное усилие на стенку сосуда, чтобы сделать внутричерепной атеросклероз или тромб деформированным, разорванным и раздавленным, таким образом изменив форму кровеносного сосуда и проведение реваскуляризации, а так же для ассистенции при эмболизации спиралями полость аневризмы. Дистальный конец катетера включает баллон, внутреннюю трубку, наружную трубку, наконечник и рентгеноконтрастный маркер, а проксимальный конец состоит из гипотрубки, держателя катетера и оболочки держателя катетера и рентгеноконтрастного маркера. Дистальный конец имеет гидрофильное покрытие. Дистальное гидрофильное покрытие лучше проходит через извилистые кровеносные сосуды и достигает очага поражения; проксимальный толкатель покрыт PTFE, что уменьшает трение сосудов и улучшает проталкиваемость. Дистальный конец из полиэфирного блок-амида(PEBAX7233) и проксимальный конец из нейлона. Гипотрубка из нержавеющей стали (304L), рентгеноконтрастная маркеры из платино-иридиевого сплава (90%Pt, 10%Ir) гидрофильное покрытие - поливинилпирролидон. Гибкий конический наконечник с наружным диаметром 0.017" имеет круглую форму, которая плотно обматывает направляющую проволоку для хорошей проталкиваемости облегчая прохождение через поражение. Технология баллона - состоит из 3 лопастей диметр которой не превышает 0.74мм для введения и извлечения из микрокатетера. Имеет RX порт для быстрой смены микропроводника. Имеет рентгеноконтрастные маркеры на кончике, внутри раздуваемого баллона на дистально и проксимальном концах и прокимальной части катетера. Диаметр баллона от 1.5мм до 4мм, длина баллона от 9 до 30мм.</t>
  </si>
  <si>
    <t>Катетер баллонный 
оклюзионный</t>
  </si>
  <si>
    <t>Монорельсовый баллонный катетер предназначен для проведения 
ассистенции при эмболизации аневризм, временной тест окклюзии, при вазоспазме. Совместимость с проводником 0.014". 
Баллон имеет две степени жесткости: мягкий и супермягкий. 
Баллон смонтирован на катетере длиной 150 см. Мягкий имеет 
диаметры: 3, 4 и 5 мм и длины: 10, 15, 20, 30 мм; супермягкий 
имеет диаметры: 3, 4 и 7 мм и длины 5, 7, 10, 15 мм. Профиль 
баллона не более 2.7F. Внешняя поверхность катетера изготовлена 
из полиамида и пебакса, внутренняя имеет плетеную структуру, 
дистальная часть катетера находящаяся в соответствии с баллоном 
имеет микронасечки для лучшего прохождения контраста и 
быстрого времени сдувания баллона. Длина атравматичного 
кончика катетера 3,25 мм. Минимальный внутренний диаметр 
проводникового катетера: 0,053” (1,35 мм). Проксимальный 
диаметр катетера не более 2.8 F, дистальный - 2.7 F. Время 
раздувания баллона: 3 сек., время сдувания: 2 сек. Катетер имеет 2 
рентгеноконтрастных маркера. Имеется гидрофильное покрытие, 
уменьшающее трение</t>
  </si>
  <si>
    <t xml:space="preserve">Окклюзионная баллонная система </t>
  </si>
  <si>
    <t xml:space="preserve">Окклюзионный однопросветный баллонный микрокатетер </t>
  </si>
  <si>
    <t xml:space="preserve">Нейроваскулярный микрокатетер </t>
  </si>
  <si>
    <t xml:space="preserve">Микрокатетер с внутренним диаметром 0.022 дюйма, длиной 155 см, предназначен для поддержки устойчивого доступа соответствующих терапевтических или диагностических устройств, то есть устройств, совместимых с внутренним диаметром этого микрокатетера, и для инфузии терапевтических и диагностических препаратов. Наружный диаметр проксимальной части 2.7 Fr и дистальной 2.4 Fr. Длина пластичной части 15 см. Наружная секция в дистальной части катетера имеет гидрофильное покрытие в размере 55 см, повышающее гладкость поверхности. Слой политетрафторэтилена (PTFE), выстилающий катетер от дистального коничка до проксимального конца, облегчает введение и продвижение совместимых устройств внутри катетера. Рентгеноконтрастная метка, расположенная рядом с дистальным наконечником, позволяет проводить рентгеноскопическую визуализацию при продвижении катетера внутри тела пациента. Микрокатетеримеет прямой атравматичный кончик. Формируемый паром дистальный кончик позволяет выполнить однократную устойчивую модификацию формы наконечника. </t>
  </si>
  <si>
    <t>Индефлятор</t>
  </si>
  <si>
    <t xml:space="preserve">Устройство для раздувания и сдувания баллонного
катетера для расширения сосудов, с индикатором в наборе 
</t>
  </si>
  <si>
    <t>Стент коронарный лекарственно-покрытый</t>
  </si>
  <si>
    <t>Коронарный стент с лекарственным покрытием, включающим лекарственное вещество на основе полимера (D, L-лактид-со-капролактон), время абсорбации которого синхронно с высвобождением лекарства (3–4 месяца), что приводит к снижению риска рестеноза и тромбоза, так же сиролимуса (активное вещество). Основные функциональные требования, технические характеристики: наличие диаметра стента 2,25 мм; 2,50 мм; 2,75 мм; 3,00 мм; 3,50 мм 4,00 мм. Наличие широкого диапазона длины стента 9, 12, 15, 18, 21, 24, 28, 33 и 38мм. Соответствует основным требованиям и стандартам ЕС (СЕ mark) для следующих категорий пациентов: с инфарктом миокарда с подъемом и без подъема сегмента ST, острым коронарным синдромом, сахарным диабетом, многососудистыми поражениями, бифуркационными поражениями, а также пациентов старше 65 лет, пациентов мужского и женского пола, пациентов с полной окклюзией поражения, протяженными участками поражения, поражениями малых коронарных сосудов, рестенозом (включая рестеноз внутри стента), поражениями устья сосудов, поражениями левой коронарной артерии, подходит как для бедренного, так и для радиального доступа. Материал стента на основе сплава кобальт хрома L605, с дизайном стента открытая ячейка, что позволяет улучшить доступ к боковым ветвям при бифуркационных поражениях. Доза лекарства 3,9 мкг/мм длины стента. Высвобождение лекарственного вещества в течение 3–4 месяцев. Возможность обоснованной отмены 2-й антитромбоцитарной терапии через 1 месяц после имплантации стента, важно для пациентов нуждающимся в дополнительной последующей операции во избежание риска кровотечения. Покрытие лекарства только на аблюминальной части стента для быстрой эндотелизации и снижению риска тромбоза стента, что особенно критично для пациентов больных диабетом, градиентное покрытие для исключения деламинации полимера и отсутствия риска микроэмболизации сосудов (покрывает только неподвижные части конструкции стента). Толщина балки стента 80 µm. Обязательное наличие системы доставки с трехлепестковым низкокомплаентным баллоном и номинальным давлением не ниже 9 АТМ, давлением разрыва 14 АТМ для стентов диаметром 3,50 мм – 4,00 мм, давлением разрыва 16 АТМ для стентов диаметром 2,25 мм – 3.00 мм. Материал баллона Нейлон 12, маркеры платина-иридиевые. Покрытие дистальной части системы доставки– гидрофильное. Усиленный сердечником из нержавеющей стали шафт для избежания излома в месте выхода проводника и лучшей передачи усилия. Специально разработанный для стента кончик системы доставки закругленной формы и повышенной износоустойчивости для прохождения кальцинированных поражений без заламывания. Кончик системы доставки красного цвета для лучшей визуализации во время введения проводника. Диаметр дистальной части - не более 2,7 Fr, проксимальной 1,9 Fr. Минимальная рабочая длина системы доставки 144 см. Входной профиль системы доставки не более 0,017” (0,43 мм). Возможность использования системы стента при стентировании через лучевую артерию с проводниковым катетером диаметром 5 Fr (1,42 мм/0,056”).</t>
  </si>
  <si>
    <t xml:space="preserve">Система коронарного стента </t>
  </si>
  <si>
    <t>Коронарный стент с лекарственным покрытием на основе высоколипофильного цитостатика.
Назначение Для проведения стентирования коронарных артерий.
Основные функциональные требования, технические характеристики
Возможность выбора диаметра стента  2,25; 2,5; 2,75; 3,0; 3,5; 4,0 мм.
Широкого диапазона длины стента 9, 14, 19, 24, 29, 33, 36 мм.
Лекарственное покрытие с высоколипофильным цитостатиком.
Биодеградируемое покрытие включающего лекарственное вещество на основе полилактонной кислоты.
Покрытие только на внешней поверхности стента.
Полное высвобождения лекарственного вещества и разрушения полимерного покрытия в течение 6-9 мес.
Материал стента на основе кобальт-хромового сплава в соответсвтвии с ASTM F562.
Дизайн балок – гофрированные кольца, дизайн ячеек – прямые перемычки с дугообразными коннекторами.
Толщина стенки 84 мкм (SV), 88 мкм (MV),  Поперечный профиль стента не более 0,045”
Кроссинг профиля для стента диаметром 3 мм не более 0,045”
Содержание лекарственного вещества не менее 15,6 мкг/мм длинны стента.
Входной профиль стента в стеноз – не более 0,016”
Расчетное давление разрыва  16 АТМ для стентов диаметром 2,25-3,00 мм; 14 АТМ для диаметров 3,5-4,0 мм. Номинальное давление не выше 8 ATM.
Усовершенствованная система доставки стента быстрой замены NDS5
Рабочая длина шахты – не более 142 см
Размеры по заявке заказчика</t>
  </si>
  <si>
    <t xml:space="preserve">Стент для сонной артерии </t>
  </si>
  <si>
    <t>Самораскрывающаяся стент система</t>
  </si>
  <si>
    <t>Самораскрывающийся нитиноловый стент на системе доставки с Rх портом на расстоянии 28 см от кончика катетера. Танталовые маркеры на каждом конце стента. Ячейки открытого типа. Не расширяющиеся концы стента. Система защиты от "выпрыгивания стента" EX.P.R.T. при раскрытии. Нулевое укорочение стента. Толщина стенки стента 0.0088". Совместимость с проводником 0.014. Рабочая длина доставляющего катетера 135 см. Совместим с проводником 0.014". Возможны два варианта стента: анатомически суживающийся («бутылкообразной») формы и прямой. Размер для стента бутылкообразной формы: диаметр стента 8х6, длина 30мм; диаметр стента 8х6, длина 40мм; диаметр стента 10х7, длина 30мм; диаметр стента 10х7, длина 40мм. Размер для стента прямой формы: диаметр стента - 6; 7; 8; 9; 10, длина - 20; 30; 40; 60 мм.</t>
  </si>
  <si>
    <t>Быстро сменяемая система защиты против дистальной эмболии с плетеным нитиноловым фильтром с гепариновым покрытием. Независимое вращение фильтра на проводе. Поперечный профиль 3.2Fr. Совместим с проводниками 0.014" или 0.018". Длина проводника 320см с возможностью укорочения до 190см и использование оставшегося проводника для "быстрой" навигации через Rx порт. Платиновая проволока на конце проводника для обеспечения наилучшей рентгенконтрастности. Золотая проволока вмонтирования в отверстия фильтра для определения степени открытия и положения фильтра. Фильтр должен полностью убираться в доставляющий катетер при доставке. При удалении фильтр должен полностью убираться в катетер 4.2Fr. Катетер для доставки и удаления входит в комплект.  Размер фильтра: 3; 4 ; 5; 6; 7мм.</t>
  </si>
  <si>
    <t xml:space="preserve">Система для защиты от дистальной эмболии </t>
  </si>
  <si>
    <t xml:space="preserve">Система/сетчатая корзина для защиты от дистальной эмболии </t>
  </si>
  <si>
    <t>Система/сетчатая корзина для защиты от дистальной эмболии при стентировании сонной артерии. Однократного применения. Предназначено для использования в качестве направляющей проволоки и системы защиты от эмболического материала (тромба/частиц бляшек) при проведении процедур ангиопластики и стентирования в сонных артериях. Материал из мягкой плетеной нитиноловой оплетки. Конструкция представляет собой мешотчатую корзину прикрепленную на проволоке(доставочной системе). Конструкция отверстия для фильтра обеспечивает идеальную посадку между фильтром и стенкой сосуда и обеспечивает отличную проходимость в извилистых сосудах. Круглый дистальный наконечник минимизирует риск травмирования сосуда. 2 рентгеноконтрастных маркера на проксимальных и дистальных концах фильтра и конструкция с золотыми петлями позволяет определить точное позиционирование и степень раскрытия фильтра. Конструкция пор фильтров обеспечивает низкое эндоваскулярное давление на стенки сосуда при этом полностью закрывая диаметрическую полость сосуда для предотвращения дистальной миграции тромбов и частиц. Продукт имеет эффективное улавливание эмболии при одновременном поддержании непрерывного кровотока. Встроенная оболочка для доставки и извлечения совместима с направляющим проводом 0,014", который может обеспечить быструю замену во время процедуры. Мягкий дистальный сегмент обеспечивает эффективное сопротивление к перегибам. Покрытие из PTFE внутри позволяет снизить трение. Конструкция направляющей проволоки с градиентной твердостью обеспечивает большой контроль крутящего момента и хорошую опорную силу. Совместимость с микропроводником 0,014”. Совместимость c проводниковым катетером с минимальным внутренним просветом 0,066’’. Размеры корзины в раскрытом виде: 3,4,5,6,7,8 мм.  Рабочая длина системы доставки – 190 см и 320 см. Дистальный шафт 3,2Fr, проксимальный шафт 4,2Fr.</t>
  </si>
  <si>
    <t xml:space="preserve">Баллонный катетер для ЧТА </t>
  </si>
  <si>
    <t xml:space="preserve">Коаксиальный двухпросветный периферический баллонный катетер на системе доставки OTW. Материал баллона с повышенной гибкостью при сохранении высокого значения давления разрыва. Гидрофильное LFC покрытие баллона и дистальной части шафта.  Материал шафта с высоким уровнем проходимости и стойкость к изгибам, в сочетании с исключительной гибкостью. Шафт: длина – 90, 130 и 180см; Ø – 4F. Совместимость с интродьюсером 4F–5F, с 0,018’’ проводником. 2 обжатых с профилем «0» платиноиридиевых маркера по краям баллона. Размеры: Длина баллона (мм): для диаметров 2.0; 2.5; 3.0; 3.5 –  20; 40; 60; 80; 120; 150 и для диаметров 4.0; 4.5; 5.0; 6.0; 7.0 – 20; 40; 60; 80; 120. Комплаинс: Номинальное давление (NP): 8 атм. Расчетное давление разрыва (RBP): 22 атм. (Ø 2.0мм), 16 атм. (Ø 2.5; 3.0; 3.5 мм), 14 атм. (Ø 4.0 – 6.0мм), 12атм. (Ø 7мм).  Размеры по заявке получателя. </t>
  </si>
  <si>
    <t>Периферические баллонные катетеры</t>
  </si>
  <si>
    <t>Предназначено для восстановления кровотока у пациентов, перенесших ишемический инсульт вследствие окклюзии крупного внутричерепного сосуда. Представляет собой неотделяемый стент-ретривер с параметрическим дизайном (улиткообразной формы в поперечном сечении). Длина толкателя 200 см. Длина рабочей части стент-ретривера для диаметра 4 мм 20, 40 мм; для диаметра 6 мм - 20, 24, 40 мм. Рентгеноконтрастные маркеры на рабочей части стента-ретривера: 5 и 10 (для ø 4 мм), 6 и 10 (для ø 6 мм). Возможность использования устройства с диаметром 4 мм в сосудах 2-4 мм, с диаметром 6 мм в сосудах 2-5,5 мм. Совместимость с микрокатетерами с внутренним диаметром 0.021” и 0.027”</t>
  </si>
  <si>
    <t xml:space="preserve">Нейроваскулярный проволочный стент для тромбэктомии </t>
  </si>
  <si>
    <t xml:space="preserve">Жидкая церебральная эмболическая система </t>
  </si>
  <si>
    <t>Микрокатетер движимый по потоку с отверстием на дистальном конце. Имеет полужесткий проксимальный сегмент и очень гибкий дистальный кончик 25 см. Внутренний диаметр 25 см дистального отдела 0.013". Катетер армирован нитиноловой проволокой. Имеет рентгенконтрастные маркеры и люеровский адаптер на кончике. Полностью совместим с ДМСО. Предназначен для доставки жидкой эмболической системы и других агентов и эмболизирующих веществ. Рабочая длина 165 см.</t>
  </si>
  <si>
    <t>Микрокатетер движимый по потоку с отверстием на дистальном конце. Имеет полужесткий проксимальный сегмент и очень гибкий дистальный кончик. Катетер армирован нитиноловой проволокой. Имеет рентгенконтрастные маркеры и люеровский адаптер на кончике. Предназначен для доставки жидкой эмболической системы и других агентов и эмболизирующих веществ. Рабочая длина 165 см. Длина отделяемого кончика 1.5, 3.0, 5.0 см. Внутренний диаметр 0.013". Диаметр в зоне отделения 1.9 F. Отделение кончика механическое, зона отделения полностью совместима с ДМСО. Давление разрыва катетера 430 psi</t>
  </si>
  <si>
    <t>Гиперселективный микрокатетер с отделяющимся кончиком</t>
  </si>
  <si>
    <t xml:space="preserve">Селективный управляемый микрокатетер </t>
  </si>
  <si>
    <t>Жидкая эмболическая система</t>
  </si>
  <si>
    <t xml:space="preserve">Эндоваскулярный каркасный самораскрывающийся стент </t>
  </si>
  <si>
    <t>Интракраниальный
стент</t>
  </si>
  <si>
    <t>Стент потоко перенаправляющий</t>
  </si>
  <si>
    <t>Интракраниальный стент, предустановленный в микрокатетере, предназначен для перенаправления потока крови в области шейки аневризмы сосудов головного мозга. Дизайн- плетеный саморасширяющийся стент. Материал стента: стент состоит из 
двух видов нитей из кобальт-хромого сплава и нитей из платинового сплава (содержание платины не менее 92%). Количество кобальт -хромовых нитей зависит от диметра стента: 
48 нитей для стента диаметром 2мм, 72 нити для стентов диаметром 3 и 4 мм и 96 нитей для стента диаметром 5 мм. Число платиновых нитей -12, для всех диаметров стента. Площадь 
закрытой ячейки стента 20-32 мм² в зависимости от диаметра стента. Диаметр нити стента 25" для стента диаметром 2 мм и 32" для стентов диаметром 3-5 мм. Профиль дистального и проксимального шафтов системы доставки 3,3 F и 3,7F соответственно для стента диаметром 2 мм; 3,7 F и 3,9F для стентов диаметром 3-5 мм. Совместим с проводником 0,014". Наличие диаметров стента - 2мм, 3мм, 4мм, 5 мм. и длин стентов от 12мм до 50мм. Длина системы доставки 150см для стента диаметром 2 мм и 135см для стентов диаметром 3-5 мм.</t>
  </si>
  <si>
    <t>Интракраниальные, саморасширяющиеся нитиноловые стенты, предназначены для реконструкции (ремоделирования) мозговых сосудов, обладают максимальной гибкостью, адаптивно саморасширяющийся дизайн стента. Гибридная конструкция стента: сочетание открытых ячеек стента в дистальной и средней части, по 8 и 12 структурных элементов ячеек соответственно и закрытых ячеек в проксимальной части. По 3 платиновых маркера 
на дистальном и проксимальном концах стента для рентгеноскопической визуализации. Атравматичная аппозиция в сосуде с сохранением естественной геометрии. Совместимость для всех диаметров стента (в т. ч. для стента диаметром 4,5мм) с микрокатетером диаметром не более 0,0165 inch. Диаметр cтентов от 3 мм до 4,5 мм. Длина стентов от 15 до 30 мм.</t>
  </si>
  <si>
    <t>Прокладки, PTFE, твердые, 6 х 3 мм</t>
  </si>
  <si>
    <t>Прокладки изготовленные из 100% политетрафторэтилена (PTFE). Твердые, толщина 1.5 мм +/- 0.2 мм, гибкость 1500 – 1600 mN, выдерживает давление в до 8,06 кг. Размер: 6х3х1,5 мм, форма прямоугольная. Стерильные, одноразовые. В первичной упаковке 6 штук. Поставляется в коробке по 36 упаковок.</t>
  </si>
  <si>
    <t>Нейрохирургические губки (ватники с веревочками, размером 25*75 мм. Betamix PureCot</t>
  </si>
  <si>
    <t>Нейрохирургические губки (ватники с веревочками), размером 25*75 мм. Веровочки окрашены в ярко синий цвет для лучшей видимости. Сделаны из 100% хлопка, отсутствуют ворсинки и потертости, рентгеноконтрастная маркировка. Обладают высокой впитывающей и влогоудерживающей способностью, а так же гибкостью. Среди всех губок (ватников) имеют самую высокую впитывающую способность. Выпускаются в упаковке по 10 штук. Стерилизация: этилен оксид</t>
  </si>
  <si>
    <t>Стерильный, рассасывающийся, одноразовый окисленный регенерированный целлюлозный гемостат</t>
  </si>
  <si>
    <t>Стерильный рассасывающийся гемостатический материал из окисленной регенерированной целлюлозы, размером 50 x 75 mm. Натуральная (растительная) целлюлоза растворяется и экструдируется в виде непрерывного волокна (регенерация). Ткань, изготовленная из волокна, очень однородна по химическому составу, поэтому ее окисление строго регулируется. Это равномерное окисление приводит к меньшему изменению стабильности и впитывающей способности материала по сравнению с изделиями на основе хлопка.
Медицинское изделие представляет собой стерильный продукт, изготовленный из окисленной регенерированной целлюлозы (полиоксиангидроглюкуроновая кислота), доступный в виде стандартной ткани. Материал можно обрезать до любого желаемого размера, наносится всухую. Его можно положить, прижать к кровоточащему месту или обернуть вокруг него. Механизм действия  не зависит от механизма свертывания крови в организме. При контакте с кровью образует коричневатую или черную желеобразную массу, которая способствует образованию тромбов. Эта желеобразная масса действует как физическая матрица, к которой могут прилипать тромбоциты. При агрегации тромбоцитов и образовании тромбоцитарно- фибриновой пробки происходит гемостаз. При правильном использовании в минимальных количествах он рассасывается из мест имплантации без тканевой реакции. Полностью рассасывается в течение 7-14 дней. Гемостаз через 3-4 минуты. Высокая гибкость и драпируемость</t>
  </si>
  <si>
    <t>Стерильный рассасывающийся гемостатический материал из окисленной регенерированной целлюлозы, фибриллярный 25 x 51 mm. Натуральная (растительная) целлюлоза растворяется и экструдируется в виде непрерывного волокна (регенерация). Ткань, изготовленная из волокна, очень однородна по химическому составу, поэтому ее окисление строго регулируется. Это равномерное окисление приводит к меньшему изменению стабильности и впитывающей способности материала по сравнению с изделиями на основе хлопка.
Медицинское изделие представляет собой стерильный продукт, изготовленный из окисленной регенерированной целлюлозы (полиоксиангидроглюкуроновая кислота), доступный в виде стандартной ткани. Материал можно обрезать до любого желаемого размера, наносится всухую. Его можно положить, прижать к кровоточащему месту или обернуть вокруг него. Механизм действия  не зависит от механизма свертывания крови в организме. При контакте с кровью образует коричневатую или черную желеобразную массу, которая способствует образованию тромбов. Эта желеобразная масса действует как физическая матрица, к которой могут прилипать тромбоциты. При агрегации тромбоцитов и образовании тромбоцитарно- фибриновой пробки происходит гемостаз. При правильном использовании в минимальных количествах он рассасывается из мест имплантации без тканевой реакции. Полностью рассасывается в течение 7-14 дней. Гемостаз через 3-4 минуты.7 - слойная фибриллярная ткань. Универсальность дизайна. Наличие пучков для неровных поверхностей.</t>
  </si>
  <si>
    <t>Ножницы</t>
  </si>
  <si>
    <t>Кусачки</t>
  </si>
  <si>
    <t>Пинцет</t>
  </si>
  <si>
    <t>Шунтирующее 
устройство</t>
  </si>
  <si>
    <t>Шунтирующая система состоящая из:  саморегулирующегося гравитационного 
клапана для лечения гидроцефалии взрослых и детей, который автоматически изменяет 
давление открытия клапана при перемене положения тела пациента, что эффективно предотвращает явления избыточного дренажа спинномозговой жидкости, позволяя избежать осложнений.  Комбинированные шариковый и гравитационный элементы. Активная адаптация давления открытия к положению тела человека обеспечивает  
 физиологический дренаж спинномозговой жидкости. Удобная имплантация обтекаемого 
клапана уменьшает риск инфицирования. Титановая оболочка способствует максимально возможному объему пропускаемой через клапан жидкости при минимально возможных размерах клапана, уменьшая риск обструкции. Длина клапана для взрослых не более 19  мм, ширина не более 4,6 мм, для детей – не более 17  
мм, ширина не более 4 мм. МРТ совместимость.  К клапану присоединён дистальный катетер из высококачественного силикона без примесей латекса, внутренний диаметр не более 1,2 мм, наружный диаметр не более 2,5 мм, длина не более 1200 мм. Резервуар для промывания (контурный/на фрезевое отверстие), который позволяет проводить измерение внутрижелудочковое давление, вводить лекарства и извлекать СМЖ, имеет титановый корпус, предотвращающий прокалывание системы при заборе СМЖ/инъекциях ЛС через силиконовый купол. Рентгенконтрастный. Диаметр резервуара 14мм (макс.высота 4,8 мм) или 20 мм (макс.высота 5,65 мм). Вентрикулярный катетер с отверстиями на дистальном кончике из высококачественного силикона без примесей латекса, импрегнирован барием. 
Внутренний диаметр не более 1,2 мм, не более наружный диаметр 2,5 мм, длина 180-250 мм. Рентгенконтрастные маркеры длины. На катетере может располагаеться титановый дефлектор, рентгенконтрастный, с выемкой, позволяющей придать катетеру направление под прямым углом не пережимая его, и с отверстиями для фиксации. Регулируемое положение на катетере. Стилет для введения катетера.</t>
  </si>
  <si>
    <t>Люмбальная дренажная система</t>
  </si>
  <si>
    <t>Дренажная система EVD для СМЖ с принадлежностями. 
Предназначена для дренирования СМЖ из боковых желу
дочков головного мозга, а также мониторинга давления и 
скорости течения СМЖ,  для люмбального дренирования 
СМЖ при интракраниальных кровотечениях, субдуральных 
гематомах. Полностью интегрирована, собрана, стерильна и 
готова к применению. Система имеет поворотную шкалу 
давления для минимизации путаницы при условии одновре
менной видимости только одной шкалы, МРТ совместимое 
использование до 3 Тесла. Цветовая маркировка полосок для 
идентификации трубки пациента. Наличие встроенного уве
личительного стекла на капельной камере для визуализации 
пульсации капания СМЖ. Наличие гидрофобного противо
микробного вентиляционного отверстия помогающее 
предотвратить засорение. Конусовидное дно для точного 
измерения небольших объемов жидкости. Возможность ис
пользования как для вентрикулярного, так и люмбального 
дренирования. Регулируемая шкала градуирована как в мм. 
ртутного столба, так и в см. водного столба. 3-ходовой за
порный кран для дополнительное измерения давления. Ём
кость капельной камеры не менее 100 мл.   Объем дренажно
го мешка – не менее 700 мл.  Люмбальный катетер  с анти
микробные покрытием, длина не менее 80 см, внутренний 
диаметр не более 0,7 мм, наружный диаметр не более 1,5 мм;  
игла Туохи; Луэр коннектор с заглушкой; фиксатор,  тупая 
игла; проводник.</t>
  </si>
  <si>
    <t>Вентрикулярная дренажная система</t>
  </si>
  <si>
    <t>Дренажная система EVD для СМЖ с принадлежностями. 
Предназначена для дренирования СМЖ из боковых желу
дочков головного мозга, а также мониторинга давления и 
скорости течения СМЖ,  для люмбального дренирования 
СМЖ при интракраниальных кровотечениях, субдуральных 
гематомах. Полностью интегрирована, собрана, стерильна и 
готова к применению. Система имеет поворотную шкалу 
давления для минимизации путаницы при условии одновре
менной видимости только одной шкалы, МРТ совместимое 
использование до 3 Тесла. Цветовая маркировка полосок для 
идентификации трубки пациента. Наличие встроенного уве
личительного стекла на капельной камере для визуализации 
пульсации капания СМЖ. Наличие гидрофобного противо
микробного вентиляционного отверстия помогающее 
предотвратить засорение. Конусовидное дно для точного 
измерения небольших объемов жидкости. Возможность ис
пользования как для вентрикулярного, так и люмбального 
дренирования. Регулируемая шкала градуирована как в мм. 
ртутного столба, так и в см. водного столба. 3-ходовой за
порный кран для дополнительное измерения давления. Ём
кость капельной камеры не менее 100 мл.   Объем дренажно
го мешка – не менее 700 мл. Вентрикулярный катетер  с антимикробные покрытием, длина не менее 30 см., наруж
ный диаметр не более 3 мм., внутренний диаметр не более 
1,5 мм.</t>
  </si>
  <si>
    <t>Гемостатический материал Bone Wax состоит из стерильной смеси пчелиного воска (70%) и вазелина (30%) используется для механической остановки костных кровотечений. Мягкий, простой в использовании, с возможностью изгибания и накладывания при нагревании от горячих рук. Вес восковой пластины: 2,5 г. Воск костный Bone Wax не обладает никакими внутренними фармакологическими свойствами, не рассасывающийся. Пластина упакована в индивидуальную одинарную стерильную полимерно-бумажную упаковку, которая в свою очередь упакована в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пластине в одно движение для минимизации временных затрат на манипуляции. Маркировка внутреннего вкладыша содержит торговое наименование, производитель, каталожный номер (REF), серийный номер (LOT), краткое описание материала, срок годности (дата, год, месяц), метод стерилизации, указание об однократном применении, указание следовать инструкции по применению, маркировка CE, товарный знак производителя (при наличии). Групповая упаковка (коробка) должна быть герметичной (полиэтилен или другой материал), предохранять содержимое от влаги и дублировать информацию с индивидуальной упаковки. В упаковке 24 шт. Стерилизован гамма-облучением.</t>
  </si>
  <si>
    <t xml:space="preserve">Заменитель твердой мозговой оболочки </t>
  </si>
  <si>
    <t xml:space="preserve">Стерильный нерассасывающийся костный воск </t>
  </si>
  <si>
    <t>Продукт представляет собой нерассасывающийся гемостатический костный воск, изготовленный из смеси пчелиного воска (80%) и изопропилпальмитата (20%). Его получают сплавлением с горячей водой стенок сот Apis mellifera Linné и изопропилпальмитата, который является растворителем с хорошей эмульгируемостью. Продукт непрозрачен и имеет характерный запах и цвет.
Продукт используется для остановки кровотечения, которое может возникнуть во время костного кровотечения, действуя как физическая тампонада костных каналов. Перед нанесением Продукт на поверхность кости его следует размягчить с помощью асептической техники до достижения желаемой консистенции. Продукт используется для механического гемостаза в костных структурах в торакальной хирургии, нейрохирургии, ортопедии, травматологии, стоматологии, челюстно-лицевой хирургии. Продукт не вызывает биохимических реакций в организме, так как является нерассасывающимся, нетоксичным и инертным продуктом. Продукт не следует использовать, когда требуется сращивание кости, поскольку он может действовать как искусственный барьер и препятствовать регенерации кости (остеогенезу). Обеспечивает локальный гемостаз костных структур, действуя как механический барьер. Гемостаз достигается эффектом тампонады путем окклюзии внутрикостных сосудов. Мягкий и легкий для точного нанесения (теплая рука). Нетоксичный и инертный.  Превосходная герметизирующая способность и сцепление с костью.</t>
  </si>
  <si>
    <t>Комплект процедурный с принадлежностями для нейроинтервенции/нейрохирургии</t>
  </si>
  <si>
    <t>Комплект процедурный с принадлежностями для нейроинтервенции/нейрохирургии. Класс безопасности 2А. Состав набора: 1. Нейропростыня 250x250 см – 1 шт. Состав: внутренний конверт 75x75см, трехслойная простыня 250х250 см, впитывающее армирование, отверстие с надрезанной пленкой и мешок для сбора жидкости с клапаном, прозрачный пакет для сбора жидкости PLT 65x77 с сеткой, на косточках и сливной клапан. Внутренний конверт: вес 52 г/м2. Толщина 0,31 мм. Водоотталкивающее свойство 23 сек. Воспламеняемость: 1-го класса. Не содержит латекс. Плотность 235мг. Сила разрыва Продольный (MD) 800мН; Поперечный (CD) 900 мН. Цвет белый. Прочность разрыва 140 kPa. Продольная растяжимость 15%. Поперечная растяжимость 5%. Трехслойная простыня 250х250 см. Нетканый материал. Максимальная впитывающая способность не менее 850%. Самовоспламеняемость 450 °C. Проникновение бактерии (сухой) BI 3.8. Проникновение бактерии (влажный) BI 0.98. Прочность на разрыв: (сухой) 167,6 кПа; (влажный) 145,4 кПа (EN 13938-1, EN 13795). Состав: 100% вискоза. Вес 28 гр/ м2. Воспламеняемость 180 °C, 1-го класса. Не содержит латекс. Утилизация: пригоден для сжигания. Нецитотоксичен. Не содержит фталатов. Гипоаллергенный.
2. Усиленный халат с полотенцем - 3 шт. Размер халата XL. Индекс барьера: 3.2, усиленной части: IB 6. Материал: SMMS (спанбонд/мелтблаун/мелтблаун спанбонд). Вес 50 грамм на м2. Не содержит латекс. Не содержит фталатов. Гипоаллергенная. Воспламеняемость: 1-го класса.  Проницаемость водяного пара: скорость миграции водяного пара 3007 гр/м2 за 24 часа. Прочность халата: в сухом виде 214.1 кПа; во влажном виде 198 кПа. Стерильность: 7 КОЕ/100CM2. Прочность на растяжение - по длине халата в сухом виде 98.3N; во влажном виде 100.4N (EN 29073-3, EN 13795), поперек во влажном виде: 46.8N; в сухом виде 47.7N. Полотенце: растяжимость 17%, время абсорбации: 3.5 с, состав: 2 слоя из нетканого TNT с двухсторонним сетчатым материалом. Всего 4 слоя.  Вес: 65.1 г/м2. Не содержит латекс. Не содержит фталатов. Гипоаллергенное. Воспламеняемость: 1-го класса.
3. Покрытие на стол 110x110 см - 1 шт. Адгезивное. Состоит из силиконовой бумаги, клейкой части, полиэтилен полипропилена. Материал силиконовой бумаги: моно-поли силиконовая бумага. Состав клейкой части не содержит латекс, температура смягчения 96°C. Абсорбирующий слой простыни 580%, вес 58г/м2. Не содержит латекс. Не содержит фталатов. Гипоаллергенный. Воспламеняемость: 1-го класса. Продольная растяжимость в сухом состоянии 76,5%, во влажном виде 79,5%. Поперечная растяжимость в сухом состоянии 57,5%, во влажном виде 64,5% (UNI EN 29073-3, EN 13795). Сила разрыва в сухом состоянии 262 kPa, во влажном виде 256 kPa (UNI EN ISO 13938-1, EN 13795).
4. Перчатки, размер 7,5 - 2 пары. Класс 2a. Биосовместимые. Состав: латекс, неопудренные, без крахмала. Размер: общая длина 270; ширина ладони 95+/5мм. биосовместимые. Толщина 0.37 +/- 0.04мм; на кисти 0,29мм. Водонепроницаемость 1,5 AQL. Стерилизация этилен оксидом и гамма излучением. Не содержит фталатов.
5. Перчатки, размер 8,0 - 2 пары. Класс 2a. Биосовместимые. Состав: латекс, неопудренные, без крахмала. Размер: общая длина 270; ширина ладони 95+/5мм. биосовместимые. Толщина 0.37 +/- 0.04мм; на кисти 0,29мм. Водонепроницаемость 1,5 AQL. Стерилизация этилен оксидом и гамма излучением. Не содержит фталатов.
6. Шприц 5 мл Luer – 2 шт. Материал полипропилен, поршень: полипропилен, резинка: синтетический изопрен со стопором, смазка силикон. Не содержит органический хлор, латекс, фталаты и поливинилхлорид.
7. Шприц 10 мл Luer – 1 шт. Материал полипропилен, поршень: полипропилен, резинка: синтетический изопрен со стопором, смазка силикон. Не содержит органический хлор, латекс, фталаты и поливинилхлорид.
8. Шприц 20 мл Luer – 1 шт. Материал полипропилен, поршень: полипропилен, резинка: синтетический изопрен со стопором, смазка силикон. Не содержит органический хлор, латекс, фталаты и поливинилхлорид.
9.  Скальпель №11 – 1 шт. Состав: нож: нержавеющая сталь; рукоятка: ABS пластик 300. Не содержит латекс. Не содержит фталатов.
10. Чаша объемом 250 мл – 3 шт. Класс I. Цвет прозрачный. Материал: полипропилен.  Вес 10 г (+\- 1 г).  Не содержит латекс, фталаты и поливинилхлорид.
11. Салфетки, марлевые, хирургические, впитывающие 30x30 см, 12-слойные - 30 шт. Впитывающая способность более 550%, люминисцентность более 80%. Состав 100% хлопок. Вес: 33 +/-5 гр/м2. Иммерсионное время менее 10 секунд. Размер 10 х 10 см. (+-3%). Визуализация слабой флуоресценции под ультрафиолетовым светом при 365нм. Вес: 33 +/-5 г/м2.  Растворимость в воде менее 0.5%. Не содержит латекс. Не содержит фталатов. Гипоаллергенный. PH нейтральный.
12. Марлевые шарики в наборе, диаметр 5,0х5,0 см - 20 шт (Плотность: 32г/м2 (17 нитей) упаковка на полиэтиленовом пакете. 
13. После операционная повязка для раны Mepore 10x30 см - 2 шт. Вес: 27гр/м2. Иммерсионное время менее 10 секунд. Впитывающая способность более 550%, люминисцентность более 80%. Не содержит латекс. Не содержит фталатов. PH нейтральный.
14. Пленка антимикробная разрезаемая прозрачная (клейка лента) 30x30 см - 1 шт.
15. Покрытие на инструментальный стол150x190 см - 2 шт. Материал спанбонд и полиэтилен. Абсорбирующий слой 300%, вес 79г/м2. Не содержит латекс. Не содержит фталатов. Гипоаллергенный. Воспламеняемость: 1-го класса. Продольная растяжимость в сухом состоянии 76,5%, во влажном виде 79,5%. Поперечная растяжимость в сухом состоянии 57,5%, во влажном виде 64,5% (UNI EN 29073-3, EN 13795). Сила разрыва в сухом состоянии 262 kPa, во влажном виде 256 kPa (UNI EN ISO 13938-1, EN 13795).
Стерилизация этилен оксидом. Набор упакован в единую стерильную упаковку. Стерилизация: ЭО стерилизация. Класс: Медицинское изделие укомплектовано согласно директивы 93/42/СЕ. Применение: Для нейроинтервенции/ нейрохирургии для создания барьера против жидкостей и бактерий, соответственно для избегания инфицирования пациента. Соответствие качества: Товар соответствует стандарту UNI EN ISO 9001: 2015-UNI EN ISO 13485: 2016, сертифицированный TUV SUD Products Service GmbH.</t>
  </si>
  <si>
    <t xml:space="preserve">Иглодержатель, тип Mayo-Hegar </t>
  </si>
  <si>
    <t>Диссекционные ножницы, изогнутые</t>
  </si>
  <si>
    <t xml:space="preserve">Ножницы для ТМО, тип Schmieden-Taylor </t>
  </si>
  <si>
    <t>Ножницы для ТМО с защитным шариком, тип Strully, изогнутые</t>
  </si>
  <si>
    <t>Пинцет хирургический, тип Адсон</t>
  </si>
  <si>
    <t>Пинцет хирургический, тип Геральд, байонетный</t>
  </si>
  <si>
    <t>Диссекционные ножницы, деликатные, тип  Metzenbaum-Fino, изогнутый</t>
  </si>
  <si>
    <t>Крючок для нерва</t>
  </si>
  <si>
    <t>Поисковый крючок для нерва</t>
  </si>
  <si>
    <t>Hess ретрактор для нервного корешка</t>
  </si>
  <si>
    <t>Caspar-type ретрактор для нервного корешка</t>
  </si>
  <si>
    <t>Двухсторонний диссектор Penfield №5</t>
  </si>
  <si>
    <t>Кусачки для костей Liston</t>
  </si>
  <si>
    <t xml:space="preserve">Кусачки для костей тип Liston, рабочая длина 27 cm. </t>
  </si>
  <si>
    <t xml:space="preserve">Кусачки для металла Wire Cutting Pliers </t>
  </si>
  <si>
    <t>Система транспедикулярной фиксации и передне - боковой фиксации для проведения хирургического лечения травм и дегенеративных заболеваний грудного и поясничного отделов позвоночника. Низкопрофильные полиаксиальные винты камертонового типа. Возможность применение моноаксиальных винтов, блокираторов и стержней для переднебоковой фиксации позвоночника. Резьба, компрессирующая в той части, которая будет находиться в ножке позвонка, и специальная широколопастная для фиксации в теле позвонка. Тупой кончик 60° для предотвращения повреждения сосудов. Пазы для инструментальной установки и репозиции спондилолистеза. Высота головки 15.3 мм при диаметре ножки от 4.5 до 7.0 мм и 16.0 мм при диаметре ножки от 7.5 до 10.5 мм, ширина 10 мм. Диаметр ножки 4.0 мм – 10.5 мм, длина 20 мм – 100 мм. Амплитуда отклонения головки винта в любую сторону до 50° при диаметре ножки от 4.5 до 7.0 мм и до 42° при диаметре от 7.5 до 10.5 мм. Возможность использования со стержнями диаметром 5.5 и 6.0 мм.</t>
  </si>
  <si>
    <t>Однокомпонентный низкопрофильный внутренний, имеет уникальную резьбу трапециевидной формы, препятствующую проскальзыванию, обеспечивающую легкость установки и снижение возможности вывинчивания. - Количество витков резьба – 3,53. Высота - 5,3 мм. Наружный диаметр 10 мм. Внутренний диаметр под гексагональную отвертку диаметром 5 мм. Шаг резьбы – 1,5 мм. Допустимый угол введения блокиратора в головку винта – 3 °. На верхней поверхности имеет восемь лазерные насечки, расположенные друг от друга на равном расстоянии от внутреннего диаметра к наружному.</t>
  </si>
  <si>
    <t>Винт блокирующий – Винт предназначен для зажима стержня в головке транспедикулярного винта. Диаметр винта 6,4 мм, резьба специальная трапециодальная несимметричная диаметром S6,4x1 мм, обеспечивает высокую прочность и предотвращает перекос резьбы. Срезанный профиль резьбы предотвращает разгибание плечей головки благодаря направлению сил реакции внутрь винта. Высота винта 3,12 мм, винт канюлированный. Шлиц винта выполнен под отвёртку типа TORX T15. Во избежание ошибок, соединение винта с отвёрткой возможно только с одной стороны. Зажимной винт полностью прячется в чаше головки винта.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винта в синий цвет.</t>
  </si>
  <si>
    <t>Винты транспедикулярные полиаксиальные, самонарезающие, цилиндрической формы по всей длине внешнего диаметра, резьба на стержне коническая, внешний диаметр резьбы постоянный. Резьба диаметром 3.5, 4.0, 4.5 мм, длиной 10, 12, 14, 16, 18, 20, 22, 24, 26, 28, 30, 32, 34, 36, 38, 40 мм. Резьба на винте полная. Стержень винта с переменным диаметром: от головки винта центрирующий конус стержня со спонгиозной резьбой, далее переходный конус стержня и завершающий конус стержня с кортикальной резьбой и закруглённым концом. Стержень винта имеет шарообразную головку, на которой нанесены ступенчатые круговые надрезы, которые эффективно фиксируют стержень винта в головке винта. Полиаксиальные винты обеспечивают стабильную угловую фиксацию головки винта в диапазоне 45°. Внутри головки винта находятся 2 втулки с шаровидным углублением, которые блокирует головку стержня с головкой винта в моменте фиксации стержня диаметром 6 мм зажимным винтом. Винты  атравматические. Однозаходная костная резьба винта запроектирована таким образом, чтобы обеспечить стабильное крепление в губчатой и кортикальной кости, а также повысить прочность винта в области головки. Головка типа камертон. Диаметр головки 8,5 мм, высота головки 10,2 мм, сплащена с обеих сторон на размер 6,7 мм, ширина канала под стержень 3,7 мм, внутренняя резьба головки специальная S6,4x1 мм. На боковой закруглённой поверхности головки расположены два углубления на размер 4,5x1,5x0,45мм, что позволяет ухватить головку винта прижимным инструментом.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t>
  </si>
  <si>
    <t>Соединитель шарнирный – Комплект служит деротатором и выполняет функцию упрочнения конструкции фиксатора позвоночника зафиксированых в головках транспедикулярных винтов. Соединитель в форме скобы, которая  на своих концах имеет подвижные перстни для фиксации шарнитным винтом в головке винта. Соединитель достумен в 5 размерах с разным диапазоном расстояния фиксации конструкции: 29-35 мм, 34-40 мм, 39 -45 мм, 44-50 мм, 49-55 мм.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соединителя в серый цвет.</t>
  </si>
  <si>
    <t xml:space="preserve">Система транспедикулярной фиксации и передне - боковой фиксации для проведения хирургического лечения травм и дегенеративных заболеваний грудного и поясничного отделов позвоночника. Низкопрофильные полиаксиальные винты камертонового типа. Возможность применение моноаксиальных винтов, блокираторов и стержней для переднебоковой фиксации позвоночника. Резьба, компрессирующая в той части, которая будет находиться в ножке позвонка, и специальная широколопастная для фиксации в теле позвонка. Тупой кончик 60° для предотвращения повреждения сосудов. Пазы для инструментальной установки и репозиции спондилолистеза. Высота головки 12.8 мм, ширина 10 мм. Диаметр ножки 4.0 мм – 10.5 мм, длина 20 мм – 100 мм. Возможность использования со стержнями диаметром 5.5 и 6.0 мм. </t>
  </si>
  <si>
    <t xml:space="preserve"> Стержень переходной – Длина стержня 400мм. Служит каркасом конструкции из нескольких транспедикулярных винтов, в головке которых стержень фиксируется зажимными винтами. Диаметр стержня 6 мм на расстоянии 250мм и диаметр 3,5 мм на расстоянии 150мм, имеющий гексагональный конец S5, позволяющий интраоперационную деротацию стержня.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 синий цвет.</t>
  </si>
  <si>
    <t>Стержень. Служит каркасом конструкции из нескольких транспедикулярных винтов, в головке которых стержень фиксируется зажимными винтами. Диаметр стержня 3,5мм, длина  40, 60, 90, 150, 240 мм.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 серый цвет.</t>
  </si>
  <si>
    <t>Винт шарнирный – Винт предназначен для зажима стержня в головке транспедикулярного винта. Диаметр винта 6,4 мм, резьба специальная трапециодальная несимметричная диаметром S6,4x1 мм, обеспечивает высокую прочность и предотвращает перекос резьбы. Срезанный профиль резьбы предотвращает разгибание плечей головки благодаря направлению сил реакции внутрь винта. Высота винта 4,8 мм, винт канюлированный. Шлиц винта комбинированный, выполнен под отвёртку типа TORX T15 на расстоянии 2,2мм, далее на расстоянии 2,6мм резьба М4. Во избежание ошибок, соединение винта с отвёрткой возможно только с одной стороны.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винта в синий цвет.</t>
  </si>
  <si>
    <t>Винт шарнирный срединный – Винт предназначен для зажима соединителя шарнирного в головке транспедикулярного винта. Диаметр винта 4 мм, резьба М4 мм, обеспечивает высокую прочность и предотвращает перекос резьбы.  Высота винта 7,2 мм, винт канюлированный, диаметр шляпки винта 10мм. Шлиц винта выполнен под отвёртку типа TORX T15 на расстоянии 2,2мм. Во избежание ошибок, соединение винта с отвёрткой возможно только с одной стороны.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винта в синий цвет.</t>
  </si>
  <si>
    <t>Пластина шейная блокирующая 4 отверстия, длиной 23, 25,28 мм</t>
  </si>
  <si>
    <t>Пластины для фиксации шейного отдела позвоночника, варианты длины: 23, 25, 28 мм, по заявке конечного получателя. Материал – титан. Кол-во отверстий для винтов – 4 шт. Форма прямоугольная, закругленная на концах. Толщина изделия 2мм. Расстояние между центрами отверстий для винтов для пластины длиной 23 мм – 14 мм, для пластины длиной 25 мм – 16 мм, для пластины длиной 28 мм – 18 мм.</t>
  </si>
  <si>
    <t>Пластина шейная блокирующая 6 отверстий, длиной 37, 39,41, 43, 46 мм</t>
  </si>
  <si>
    <t>Пластины для фиксации шейного отдела позвоночника, варианты длины: 37, 39, 41, 43, 46 мм, по заявке конечного получателя. Материал – титан. Кол-во отверстий для винтов – 6 шт. Форма прямоугольная, закругленная на концах. Толщина изделия 2мм. Расстояние между центрами отверстий для винтов для пластины длиной 37 мм – 14 мм, для пластины длиной 29 мм – 15 мм, для пластины длиной 41 мм – 16 мм, для пластины длиной 43 мм – 17 мм, для пластины длиной 46 мм – 18 мм.</t>
  </si>
  <si>
    <t>Пластина шейная блокирующая 8 отверстий, длиной 50, 53,56, 59, 62, 65 мм</t>
  </si>
  <si>
    <t>Пластины для фиксации шейного отдела позвоночника, варианты длины: 50; 53; 56; 59; 62; 65 мм, по заявке конечного получателя. Материал – титан. Кол-во отверстий для винтов – 8 шт. Форма прямоугольная, закругленная на концах. Толщина изделия 2мм. Расстояние между центрами отверстий для винтов для пластины длиной 50 мм – 14 мм, для пластины длиной 53 мм – 15 мм, для пластины длиной 56 мм – 16 мм, для пластины длиной 59 мм – 17 мм, для пластины длиной 62 мм – 18 мм, для пластины длиной 65 мм – 19 мм.</t>
  </si>
  <si>
    <t xml:space="preserve">Цемент высокой вязкости - Представляет собой 2 стерильно упакованных компонента:
Один компонент: ампула, содержащая бесцветный жидкий мономер кисло-сладкого запаха 1/2 дозы 9,5мл следующего состава: Метилметакрилат (мономер) - 9,40 мл. N, N-диметилпаратолуидин - 0,10 мл. Гидрохинон USP- 0,75 мг.
Другой компонент: пакет 1/2 дозы 20гр мелко измельченного порошка (плоские, скученные микроскопические хлопья; между хлопьями находится воздух, что способствует полному проникновению жидкого мономера) следующего состава: Полиметилметакрилат – 14,0 гр. (включая Пероксид Бензоила – 2,6%). Бария Сульфат Е.Р – 6,0 гр. Во время приготовления порошок и жидкость смешиваются, превращаясь в полимерную форму, похожую на густую вязкую массу.  Температура экзотермической реакции не превышает 60˚С.Время работы – 18-23 минуты. Время схватывания цемента: in  vivo (37ºC) 10.2 минут
Имеет наивысшую устойчивость к компрессии и прочность на излом и    наименьшую усадку и пористость.
</t>
  </si>
  <si>
    <t>Цемент - Представляет собой 2 стерильно упакованных компонента:Один компонент: ампула, содержащая бесцветный жидкий мономер кисло-сладкого запаха  1/2 дозы  9,5мл следующего состава:
-Метилметакрилат (мономер) - 9,40 мл.
-N, N-диметилпаратолуидин - 0,10 мл.
-Гидрохинон USP- 0,75 мг.
Другой компонент: пакет 1/2 дозы 20гр мелко измельченного порошка (плоские, скученные микроскопические хлопья; между хлопьями находится воздух, что способствует полному проникновению жидкого мономера) следующего состава:
-Полиметилметакрилат – 14,0 гр. (включая Пероксид Бензоила – 2,6%).
-Бария Сульфат Е.Р – 6,0 гр.</t>
  </si>
  <si>
    <t>• идеальное совпадение мандрена и троакара исключает закупорку последнего
• четырехгранные и скошенные мандрены взаимозаменяемы 
• стандартный калибр 10G (3,4 мм), 11G (3,05 мм), 13G (2,41 мм) – длина 12,7 см.
• 10G калибр так же возможен с длиной 22,9 см.
• цветовая маркировка мандренов и троакара</t>
  </si>
  <si>
    <t>Межпозвоночные кейджи, предназначены для имплантации из заднего доступа техникой PLIF и TLIF; материал PEEK (Polieteroeteroketon);
- материал PEEK (Polieteroeteroketon) безопасен и совместим с процедурами МРТ;
- зазубреная поверхность контакта кейджа с пластинками тела позвонка;
- форма кейджей в сагиттальной плоскости позволяет воспроизводить поясничный лордоз по меньшей мере в трёх угловых положениях (0°, 4°, 7°);
- доступна специальная версия с анатомической формой (овальная форма имплантата для полного контакта с пластинками тела позвонка);
- закруглённая, атравмотическая форма углов кейджа в поперечном разрезе, это даёт возможность имплантации близко края в пределах межпозвонкового пространства;
- закруглённая, напоминающая форму пули передняя часть кейджа облегчает имплантацию и позволяет разместить имплантат без начальной дистракции;
- большой, продольный канал на оси имплантата даёт возможность заполнения костной стружкой;
- боковые отверстия, которые дают возможность гипертрофии костной ткани; 
- доступны две длины имплантатов: 20 и 25 мм;
- высота имплантатов в диапазоне от 9 до 18 мм с шагом 1 мм;
- имплантат снабжен тремя рентген-негативными интегрированными танталовыми радиологическими маркерами для чёткой проверки положения имплантата;
- имплантаты имеют перманентную маркировку;
- кейджи предлагаются в стерильном и нестерильном виде;</t>
  </si>
  <si>
    <t>Межпозвоночные кейджи типа TLIF, предназначены для имплантации из трансфоминального доступа; материал PEEK (Polieteroeteroketon);
- вид продольный - кейдж имеет искривлённую, почкообразную форму и два варианта длины: 26 мм и 30 мм;
- высота имплантатов в диапазоне от 7 до 16 мм с шагом 1 мм;
- клиновидный нос имплантата помогает при введении имплантата и дистракции позвонков;
- зазубренная верхняя и нижняя поверхность имплантата для обеспечения стабильности и предотвращения миграции имплантатов;
- вид поперечный - прямоугольная или лордотическая форма имплантата (зазубренные поверхности имплантатов лежат параллельно относительно друг друга или под углом 5 °);
- кейдж оснащен интегрированным вращающимся соединителем, обеспечивающим соединение с аппликатором и вращение имплантата in situ, с возможностью блокировки вращения в любом угловом положении до 65 °;
- резьбовое соединение аппликатора с вращающимся соединителем имплантата, чтобы обеспечить прочную и сильную фиксацию;
- большие отверстия в продольном виде имплантата, предназначенные для костной трансплантации и позволяющие гипертрофию кости;
- имплантат снабжен тремя рентген-негативными, интегрированными танталовыми радиологическими маркерами для чёткой проверки положения имплантата;
- имплантаты имеют перманентную маркировку;
- кейджи предлагаются в стерильном и нестерильном виде;</t>
  </si>
  <si>
    <t>Системы кейджей разной ширины, высоты и геометрических характеристик, которые могут быть вставлены между двумя шейно-позвоночными дисками для поддержки и коррекции во время операций по интеркорпоральному спондилодезу для фиксации и ускорения сращения костей во время нормального процесса заживления после хирургической коррекции нарушений позвоночника. Вогнутые геометрические формы имплантатов позволяют упаковывать их insitu. Системы кейджей должны состоять из клеток PEEK (полиэфирэфиркетона), материал PEEK (Polieteroeteroketon). Размеры 4, 5, 6, 7, 8, 9, 10 (в зависимости о заявки конечного получателя).</t>
  </si>
  <si>
    <t>Винт шейный с изменяемым углом, самонарезающий, самосверлящий, диаметром 4,0; 4,5 мм, длиной 12; 14; 16; 18 мм -  по заявке конечного получателя, изготовленный из сплава титана. Градус отклонения +/- 10°.</t>
  </si>
  <si>
    <t>Система межпозвоночных кейджей ALIF PEEK состоит из изготовленных из полиэфирэфиркетона (PEEK) кейджей различной высоты, длины и углах наклона, для возможно наилучшей их подгонки к анатомической форме позвоночника пациента, имплантируется с зажимными винтами. Межпозвоночные кейджи ALIF PEEK запроектированы для применения с аутологичной костной стружкой при спондилодезе одного или двух соседних уровней поясничного отдела позвоночника, из переднебокового или бокового доступа. Имплантаты предназначены для лечения дегенеративной болезни межпозвоночных дисков (DDD) и спондилолистеза 1 степени в поясничном отделе позвоночника от L2 к S1. Межпозвоночный кейдж ALIF PEEK предназначен для применения с дополнительными стабилизирующими устройствами, допущенными к применению при оперировании поясничного отдела позвоночника. Поверхность имплантата с зубцами имеет выпуклую форму для лучшего приспособления к межпозвоночному пространству. Верхняя и нижняя поверхности имплантата с зубцами запроектированы для обеспечения фиксации путем закрепления в поверхностях тел позвонков. Большие отверстия, предназначенные для заполнения костным материалом, обеспечивающие прорастание костной тканью. Размерами: длиной (мм) 26, 30, шириной (мм) 32, 38, высотой (мм) 12, 13, 15, 17, 19, угол ° - 8, 12.</t>
  </si>
  <si>
    <t>Винты предназначены для проведения межтелового спондилодеза , из передне-бокового или бокового доступа (ALIF). Дизайн обеспечивает прочность установки винта. Визуальное подтверждение запирания. Угол введения винтов 25 градусов. Размеры: диаметр 4.5 мм, длина 10, 15, 25, 30 мм</t>
  </si>
  <si>
    <t>Гладкий стержень для жесткой фиксации с шестигранным кончиком, длиной 4,75 мм, для захвата специальным инструментом и деротации. Диаметр (мм) 5.5, на проксимальном конце сужение до 5 мм для облегчения установки стержня, длина (мм) 500, с возможностью тримминга специальными кусачками и многоплоскостного моделирования. Изготовлен из титанового сплава марки Ti-6Al-4V, градация V, американский стандарт ASTM F136, немецкий стандарт DIN 17850.</t>
  </si>
  <si>
    <t xml:space="preserve">  шт</t>
  </si>
  <si>
    <t>Винт предназначен для зажима стержня в головке транспедикулярного винта. Диаметр винта 10,1 мм, резьба специальная трапециодальная несимметричная диаметром 10,1 мм, обеспечивает высокую прочность и предотвращает перекос резьбы. Срезанный профиль резьбы предотвращает разгибание плечей головки благодаря направлению сил реакции внутрь винта. Высота винта 5,5 мм, винт канюлированный. Шлиц винта выполнен под отвёртку типа TORX T30. Во избежание ошибок, соединение винта с отвёрткой возможно только с одной стороны. Зажимной винт полностью прячется в чаше головки винта.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винта двумя цветами: синий цвет – шлиц, серый цвет - резьба.</t>
  </si>
  <si>
    <t>Винт транспедикулярный полиаксиальный CHARSPINE2, диаметром  4.5, 5, 5.5, 6, 6.5, 7.5 мм, длиной (L) от 30 до 90 ммВинты транспедикулярные полиаксиальные, самонарезающие, цилиндрической формы по всей длине внешнего диаметра, резьба на стержне коническая, внешний диаметр резьбы постоянный. Стержень винта с переменным диаметром: от головки винта центрирующий конус стержня со спонгиозной резьбой, далее переходный конус стержня и завершающий конус стержня с кортикальной резьбой и закруглённым концом. Стержень винта имеет шарообразную головку, на которой нанесены ступенчатые круговые надрезы, которые эффективно фиксируют стержень винта в головке винта. Винт канюлированный по всей длине для проведения по спицевому направителю. На дистальном конце ножки винта 4 боковых отверстия (один ряд) каждые 90 градусов для винтов длиной от 30 до 40 мм и 8 боковых отверстия (два ряда) каждые 90 градусов для винтов длиной от 45 до 90. Полиаксиальные винты обеспечивают стабильную угловую фиксацию головки винта в диапазоне 45°. Внутри головки винта находится втулка с шаровидным углублением, которая блокирует головку стержня с головкой винта в моменте фиксации стержня диаметром 6 мм зажимным винтом. Винты двукортикальные, атравматические. Два варианта исполнения резьбы - однозаходная или двузаходная (спонгиозная в дистальной части ножки и кортикальная в проксимальной), запроектирована таким образом, чтобы обеспечить стабильное крепление в губчатой и кортикальной кости, а также повысить прочность винта в области головки. Головка типа камертон. Диаметр головки 14 мм, высота головки 14 мм, уплащена с обеих сторон на размер 10,5 мм, ширина канала под стержень 6,1 мм, внутренняя резьба головки специальная, диаметром 10,2 мм. На боковой закруглённой поверхности головки расположены два углубления на размер 12,2 мм, что позволяет ухватить головку винта прижимным инструментом.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винтов. Цветовая кодировка головки винта в зависимости от диаметра, стержень винта серого цвета.</t>
  </si>
  <si>
    <t>Стержень для малоинвазивной фиксации изогнутый. Служит каркасом конструкции из нескольких транспедикулярных винтов и/или крючков, в головке которых стержень фиксируется зажимными винтами. Диаметр стержня 6 мм, длина от 30 до 200 мм имеет один уплощенный конец с овальным углублением для фиксации аппликатора, второй с атравматическим кончиком углом от 40 градусов, для более легкого проведения через мягкие ткани.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 синий цвет</t>
  </si>
  <si>
    <t>Диаметр предварительно собранного кейджа: 18 или 22 мм. Состоит из: база, срединная часть, не требует дополнительной блокировки. Размеры кейджа независимо от размера: 25-34 мм, 31-46 мм, 42-64 мм. Компоненты эндопротеза изготавливаются из полиэфирэфиркетона (PEEK). Предназначен для установки при корпэктомии позвонка.</t>
  </si>
  <si>
    <t>Концевая крышка для регулируемого имплантата (2 шт. на кейдж). Зубчатая поверхность для лучшей фиксации между концевыми пластинами смежных позвонков. Четыре угла наклона концевых крышек: 0º, 3º, 5° и 9°. Концевые крышки различных размеров (круглые – диаметром 18 и 22 мм соответственно), для имплантата 22 мм предусмотрены варианты крышек в форме усеченного круга диаметром 26 и 30 мм для увеличения площади футпринта. Изготавливаются из полиэфирэфиркетона (PEEK)</t>
  </si>
  <si>
    <t>Канюля для костного цемента (Направляющая втулка)</t>
  </si>
  <si>
    <t>Инструмент в форме канюлированной втулки. Длина втулки 224мм, диаметр 4,5мм, диаметр канюлированного отверстия 2,5мм. На расстоянии 7,5мм от начала канюли наружный диаметр уменьшается до 3,4мм, диаметр канюлированного канала до диаметра 1,8мм. На расстоянии 15мм от начала канюли расположены 2 витка резьбы S10,1x1,35мм. На конце канюли 2 витка резьбы диаметром 7,83х2,5мм. Диаметр канюлированного канала 4,25мм, длиной 10мм. Ручка длиной 22мм, диаметром 10мм, сплащена обусторонне до размера 7мм. Материал изготовления: Медицинская антикоррозийная сталь,  соответствующая стандарту ISO 7153-1.</t>
  </si>
  <si>
    <t>Втулка удлиняющая, диаметром 22 мм используется для удлинения раздвижного регулируемого имплантата. Изготавливается из полиэфирэфиркетона (PEEK). Танталовые рентгенпрозрачные метки.</t>
  </si>
  <si>
    <t>Блокируемый межпозвонковый шейный кейдж</t>
  </si>
  <si>
    <t>Блокируемый межпозвонковый шейный кейдж - предназначен для проведения переднего шейного межтелового спондилодеза у пациентов со сформированной мышечной системой, с заболеванием дисков шейного отдела позвоночника на уровне дисков от С2-С3 до С7-Т1. Данная система предполагает только одно-двууровневую установку на передней поверхности шейного и верхнегрудного отделов позвоночника. Представляет собой устройство с внутренней фиксацией винтом. Винты проходят через часть устройства, расположенную внутри тела позвонка, тем самым стабилизируя позвонок и предотвращая выпадение имплантата. Два варианта исполнения с углом логдоза 0 и 6 градусов. Размер футпринта 15х12 мм или 17х14 мм. Боковые порты для захвата устройства для вставки. Устройство создано рентгенопрозрачным с возможностю заполнения аутотрансплантатом. Изготовлен из биосовместимого материала (полиэфирэфиркетона), отвечающего минимальным стандартам ASTM F2026 и содержит танталовые рентгеноконтрастные метки и поворотный механизм блокировки винтов. Импланты имеют одноэтапный механизм блокировки, два передних резьбовых отверстия, расположенных на одной горизонтальной линии, для сохранения нулевого профиля. Дизайн обеспечивает прочность установки винта. Высота от 5 до 10 мм с шагом 1 мм. При введении винтов инструментальным направителем угол краниально/каудального отклонения 40 градусов, угол латерального расхождения 8 градусов. При использовании методоа "свободной руки" угол краниально/каудального отклонения 27-47 градусов, угол латерального расхождения 1-10 градусов.</t>
  </si>
  <si>
    <t>Самосверлящий винт</t>
  </si>
  <si>
    <t>Самосверлящий винт – диаметр 3.5, 4.0 мм, длина 11, 13, 15 мм, изготовлен из титанового сплава марки Ti-6Al-4V, градация V, американский стандарт ASTM F136, немецкий стандарт DIN 17850. Винты предназначены для использования с блокируемым межпозвонковым шейным кейджем при проведении переднего шейного межтелового спондилодеза у пациентов со сформированной мышечной системой, с заболеванием дисков шейного отдела позвоночника на уровне дисков от С2-С3 до С7-Т1. Двойная резба: кортикальная в проксимальной части винта, спонгиозная в дистальной. Дизайн резбы обеспечивает прочность установки винта. Визуальное подтверждение запирания.</t>
  </si>
  <si>
    <t>Кусачки Kerrison Regular (Lumbar)</t>
  </si>
  <si>
    <t>Кусачки Kerrison Thin (Cervical)</t>
  </si>
  <si>
    <t>Конхотомы для межпозвонковых дисков, тип Cushing</t>
  </si>
  <si>
    <t>Винт полиаксиальный</t>
  </si>
  <si>
    <t>Блокиратор</t>
  </si>
  <si>
    <t>Винт блокирующий</t>
  </si>
  <si>
    <t xml:space="preserve">Соединитель шарнирный </t>
  </si>
  <si>
    <t>Винт моноаксиальный</t>
  </si>
  <si>
    <t>Стержень переходной</t>
  </si>
  <si>
    <t xml:space="preserve">Стержень </t>
  </si>
  <si>
    <t xml:space="preserve">Винт шарнирного соединителя </t>
  </si>
  <si>
    <t>Винт шарнирного соединителя  срединный</t>
  </si>
  <si>
    <t>Костный цемент</t>
  </si>
  <si>
    <t xml:space="preserve">Цемент костный </t>
  </si>
  <si>
    <t xml:space="preserve">Игла с фасетным/ конусным срезом  11G, 5 дюймов; размером 13G, 5 дюймов
</t>
  </si>
  <si>
    <t xml:space="preserve">Кейдж </t>
  </si>
  <si>
    <t xml:space="preserve">Кейдж шейный прямой, выпуклый, </t>
  </si>
  <si>
    <t xml:space="preserve">Винт шейный блокирующий самосверлящий или самонарезающий с фиксированным или
изменяемым углом введения
</t>
  </si>
  <si>
    <t>Межпозвоночный блокируемый кейдж</t>
  </si>
  <si>
    <t xml:space="preserve">Винт зажимной </t>
  </si>
  <si>
    <t xml:space="preserve">Стержень прямой титановый </t>
  </si>
  <si>
    <t xml:space="preserve">Винт полиаксиальный канюлированный фенестрированный </t>
  </si>
  <si>
    <t>Стержень предызогнутый  для чрезкожной фиксации</t>
  </si>
  <si>
    <t xml:space="preserve">Имплантат раздвижной </t>
  </si>
  <si>
    <t xml:space="preserve">Крышка концевая </t>
  </si>
  <si>
    <t xml:space="preserve">Втулка, удлиняющая </t>
  </si>
  <si>
    <t>№ лота</t>
  </si>
  <si>
    <t>Кусачки по Штилле (Stille) длина 23см</t>
  </si>
  <si>
    <t>Ножницы - Micro, Байонетные по Yasargil 16.5cm</t>
  </si>
  <si>
    <t>Выкусыватель по Керрисон сервикальные, с углом 40° вверх, рабочая длина 20 см, диаметр 1мм.</t>
  </si>
  <si>
    <t>Выкусыватель по Керрисон сервикальные, с углом 40° вверх, рабочая длина 20 см, диаметр 2мм.</t>
  </si>
  <si>
    <t>Кусачки по Люер-Штилле10мм длина 23см</t>
  </si>
  <si>
    <t>Щипцы, микро ultra Sapphire™ с круглой ручкой, длина завязывания 18,0 см, кончик 0,4 мм, 1x2 «мышиных зубца» Fairgrip™</t>
  </si>
  <si>
    <t>Иглодержатель TC, по Mayo-Hegar 18см TC (N) Кольца позолоченные.</t>
  </si>
  <si>
    <t>Ножницы ТМО по Шмиден-Тейлор 16,5 см</t>
  </si>
  <si>
    <t>Ножницы по Deaver SP/ST длина 14,5 см изогнутые</t>
  </si>
  <si>
    <t>Ножницы Неврологические по Strully длина 20см изогнутые.</t>
  </si>
  <si>
    <t>Щипцы хирургические ТК по Adson-Micro длина 12,0см 1x2 зубцы мыши-пружина позолоченные, TC(F)</t>
  </si>
  <si>
    <t>Щипцы перевязочные, ТК, по Adson 15,0 см, пружина позолоченная, TC(F)</t>
  </si>
  <si>
    <t>Щипцы хирургические, по Джеральдштык длина 18,0см 1х2 мышиных зуба</t>
  </si>
  <si>
    <t>Ножницы ТС по Метценбаум-Фино длина 20см изогнутые</t>
  </si>
  <si>
    <t>Шариковый точечный зонд по Крайенбюль длина 18,5см.</t>
  </si>
  <si>
    <t>Крючок для ревизии по Каспар средний длина 24,5см.</t>
  </si>
  <si>
    <t>Крючок для нерва по Гесс 3мм длина 17,5см.</t>
  </si>
  <si>
    <t>Крючок по Каспар 6мм, длина 24,5см.</t>
  </si>
  <si>
    <t>Диссектор для ТМО по Пенфилд длина 29см.</t>
  </si>
  <si>
    <t>Кусачки для металла Wire Cutting Pliers “ для резки проволоки длина 57 см, для проволоки максимального диаметра до 6,35 мм.</t>
  </si>
  <si>
    <t>Кусачки для позвоночных дисков по Кушинг 2*10мм, длина 18,0см., прямые.</t>
  </si>
  <si>
    <t>ТОО «А-37»</t>
  </si>
  <si>
    <t>ТОО «Медкор»</t>
  </si>
  <si>
    <t>ТОО «Dana Estrella»</t>
  </si>
  <si>
    <t>ТОО «Arti MED»</t>
  </si>
  <si>
    <t>ТОО «AB-service Company»</t>
  </si>
  <si>
    <t>ТОО «Cortex»</t>
  </si>
  <si>
    <t>ТОО «Дивес»</t>
  </si>
  <si>
    <t>ТОО «Profit Med»</t>
  </si>
  <si>
    <t>ТОО  «Galamat Integra»</t>
  </si>
  <si>
    <t>цена</t>
  </si>
  <si>
    <t>сумма</t>
  </si>
  <si>
    <t xml:space="preserve"> </t>
  </si>
  <si>
    <t>Приложение 3 к протоколу итогов №15а от 29.02.2024г</t>
  </si>
  <si>
    <t>Председатель комиссии</t>
  </si>
  <si>
    <t>Жакибаев А.К.</t>
  </si>
  <si>
    <t>Заместитель председателя комиссии</t>
  </si>
  <si>
    <t>Молдабеков Е.Т.</t>
  </si>
  <si>
    <t>Член комиссии:</t>
  </si>
  <si>
    <t>Медетов Е.Ж.</t>
  </si>
  <si>
    <t>Секретарь комиссии:</t>
  </si>
  <si>
    <t>Идияев С.С.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</si>
</sst>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_р_._-;\-* #,##0.00_р_._-;_-* &quot;-&quot;??_р_._-;_-@_-"/>
    <numFmt numFmtId="165" formatCode="_-* #,##0.00\ _₸_-;\-* #,##0.00\ _₸_-;_-* &quot;-&quot;??\ _₸_-;_-@_-"/>
    <numFmt numFmtId="166" formatCode="_-* #,##0.00\ _р_._-;\-* #,##0.00\ _р_._-;_-* &quot;-&quot;??\ _р_._-;_-@_-"/>
  </numFmts>
  <fonts count="16" x14ac:knownFonts="1">
    <font>
      <sz val="11"/>
      <color theme="1"/>
      <name val="Calibri"/>
      <family val="2"/>
      <charset val="204"/>
      <scheme val="minor"/>
    </font>
    <font>
      <sz val="10"/>
      <color theme="1"/>
      <name val="Times New Roman"/>
      <family val="1"/>
      <charset val="204"/>
    </font>
    <font>
      <sz val="11"/>
      <color theme="1"/>
      <name val="Calibri"/>
      <family val="2"/>
      <charset val="204"/>
      <scheme val="minor"/>
    </font>
    <font>
      <sz val="10"/>
      <name val="Times New Roman"/>
      <family val="1"/>
      <charset val="204"/>
    </font>
    <font>
      <b/>
      <sz val="10"/>
      <color theme="1"/>
      <name val="Times New Roman"/>
      <family val="1"/>
      <charset val="204"/>
    </font>
    <font>
      <sz val="10"/>
      <name val="Arial"/>
      <family val="2"/>
      <charset val="204"/>
    </font>
    <font>
      <sz val="10"/>
      <name val="Arial Cyr"/>
      <charset val="204"/>
    </font>
    <font>
      <sz val="11"/>
      <color theme="1"/>
      <name val="Calibri"/>
      <family val="2"/>
      <scheme val="minor"/>
    </font>
    <font>
      <sz val="10"/>
      <color rgb="FF000000"/>
      <name val="Times New Roman"/>
      <family val="1"/>
      <charset val="204"/>
    </font>
    <font>
      <sz val="9"/>
      <color rgb="FF000000"/>
      <name val="Times New Roman"/>
      <family val="1"/>
      <charset val="204"/>
    </font>
    <font>
      <sz val="9"/>
      <color theme="1"/>
      <name val="Times New Roman"/>
      <family val="1"/>
      <charset val="204"/>
    </font>
    <font>
      <sz val="11"/>
      <color theme="1"/>
      <name val="Times New Roman"/>
      <family val="1"/>
      <charset val="204"/>
    </font>
    <font>
      <b/>
      <sz val="8"/>
      <color theme="1"/>
      <name val="Times New Roman"/>
      <family val="1"/>
      <charset val="204"/>
    </font>
    <font>
      <b/>
      <sz val="14"/>
      <color theme="1"/>
      <name val="Times New Roman"/>
      <family val="1"/>
      <charset val="204"/>
    </font>
    <font>
      <b/>
      <sz val="16"/>
      <color theme="1"/>
      <name val="Times New Roman"/>
      <family val="1"/>
      <charset val="204"/>
    </font>
    <font>
      <sz val="16"/>
      <color theme="1"/>
      <name val="Times New Roman"/>
      <family val="1"/>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4">
    <xf numFmtId="0" fontId="0" fillId="0" borderId="0"/>
    <xf numFmtId="164" fontId="2" fillId="0" borderId="0" applyFont="0" applyFill="0" applyBorder="0" applyAlignment="0" applyProtection="0"/>
    <xf numFmtId="0" fontId="5" fillId="0" borderId="0"/>
    <xf numFmtId="0" fontId="6" fillId="0" borderId="0"/>
    <xf numFmtId="0" fontId="6" fillId="0" borderId="0"/>
    <xf numFmtId="0" fontId="5" fillId="0" borderId="0"/>
    <xf numFmtId="166" fontId="2" fillId="0" borderId="0" applyFont="0" applyFill="0" applyBorder="0" applyAlignment="0" applyProtection="0"/>
    <xf numFmtId="0" fontId="7" fillId="0" borderId="0"/>
    <xf numFmtId="0" fontId="2" fillId="0" borderId="0"/>
    <xf numFmtId="165" fontId="2" fillId="0" borderId="0" applyFont="0" applyFill="0" applyBorder="0" applyAlignment="0" applyProtection="0"/>
    <xf numFmtId="165" fontId="2" fillId="0" borderId="0" applyFont="0" applyFill="0" applyBorder="0" applyAlignment="0" applyProtection="0"/>
    <xf numFmtId="43" fontId="2" fillId="0" borderId="0" applyFont="0" applyFill="0" applyBorder="0" applyAlignment="0" applyProtection="0"/>
    <xf numFmtId="0" fontId="6" fillId="0" borderId="0"/>
    <xf numFmtId="0" fontId="5" fillId="0" borderId="0"/>
  </cellStyleXfs>
  <cellXfs count="31">
    <xf numFmtId="0" fontId="0" fillId="0" borderId="0" xfId="0"/>
    <xf numFmtId="4" fontId="1" fillId="0" borderId="1" xfId="0" applyNumberFormat="1" applyFont="1" applyBorder="1" applyAlignment="1">
      <alignment horizontal="center" vertical="center" wrapText="1"/>
    </xf>
    <xf numFmtId="4" fontId="8" fillId="0" borderId="4" xfId="0" applyNumberFormat="1" applyFont="1" applyBorder="1" applyAlignment="1">
      <alignment horizontal="center" vertical="center" wrapText="1"/>
    </xf>
    <xf numFmtId="4" fontId="1" fillId="0" borderId="1" xfId="7" applyNumberFormat="1" applyFont="1" applyBorder="1" applyAlignment="1">
      <alignment horizontal="center" vertical="center" wrapText="1"/>
    </xf>
    <xf numFmtId="4" fontId="1" fillId="0" borderId="0" xfId="0" applyNumberFormat="1" applyFont="1" applyAlignment="1">
      <alignment horizontal="center" vertical="center" wrapText="1"/>
    </xf>
    <xf numFmtId="3" fontId="1" fillId="0" borderId="0" xfId="0" applyNumberFormat="1" applyFont="1" applyAlignment="1">
      <alignment horizontal="center" vertical="center" wrapText="1"/>
    </xf>
    <xf numFmtId="4" fontId="12"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3" fillId="0" borderId="1" xfId="0" applyNumberFormat="1" applyFont="1" applyBorder="1" applyAlignment="1">
      <alignment horizontal="center" vertical="center" wrapText="1"/>
    </xf>
    <xf numFmtId="4" fontId="8" fillId="2" borderId="1" xfId="0" applyNumberFormat="1" applyFont="1" applyFill="1" applyBorder="1" applyAlignment="1">
      <alignment horizontal="center" vertical="center" wrapText="1"/>
    </xf>
    <xf numFmtId="4" fontId="8" fillId="0" borderId="1" xfId="0" applyNumberFormat="1" applyFont="1" applyBorder="1" applyAlignment="1">
      <alignment horizontal="center" vertical="center" wrapText="1"/>
    </xf>
    <xf numFmtId="4" fontId="9" fillId="0" borderId="1" xfId="0" applyNumberFormat="1" applyFont="1" applyBorder="1" applyAlignment="1">
      <alignment horizontal="center" vertical="center" wrapText="1"/>
    </xf>
    <xf numFmtId="4" fontId="8" fillId="0" borderId="3" xfId="0" applyNumberFormat="1" applyFont="1" applyBorder="1" applyAlignment="1">
      <alignment horizontal="center" vertical="center" wrapText="1"/>
    </xf>
    <xf numFmtId="4" fontId="1" fillId="0" borderId="1" xfId="10" applyNumberFormat="1" applyFont="1" applyBorder="1" applyAlignment="1">
      <alignment horizontal="center" vertical="center" wrapText="1"/>
    </xf>
    <xf numFmtId="4" fontId="11" fillId="0" borderId="1" xfId="7" applyNumberFormat="1" applyFont="1" applyBorder="1" applyAlignment="1">
      <alignment horizontal="center" vertical="center" wrapText="1"/>
    </xf>
    <xf numFmtId="4" fontId="1" fillId="0" borderId="0" xfId="0" applyNumberFormat="1" applyFont="1" applyAlignment="1">
      <alignment horizontal="left" vertical="center" wrapText="1"/>
    </xf>
    <xf numFmtId="4" fontId="1" fillId="0" borderId="1" xfId="0" applyNumberFormat="1" applyFont="1" applyBorder="1" applyAlignment="1">
      <alignment horizontal="left" vertical="center" wrapText="1"/>
    </xf>
    <xf numFmtId="4" fontId="3" fillId="0" borderId="1" xfId="0" applyNumberFormat="1" applyFont="1" applyBorder="1" applyAlignment="1">
      <alignment horizontal="left" vertical="center" wrapText="1"/>
    </xf>
    <xf numFmtId="4" fontId="8" fillId="2" borderId="1" xfId="0" applyNumberFormat="1" applyFont="1" applyFill="1" applyBorder="1" applyAlignment="1">
      <alignment horizontal="left" vertical="center" wrapText="1"/>
    </xf>
    <xf numFmtId="4" fontId="8" fillId="0" borderId="3" xfId="0" applyNumberFormat="1" applyFont="1" applyBorder="1" applyAlignment="1">
      <alignment horizontal="left" vertical="center" wrapText="1"/>
    </xf>
    <xf numFmtId="4" fontId="8" fillId="0" borderId="4" xfId="0" applyNumberFormat="1" applyFont="1" applyBorder="1" applyAlignment="1">
      <alignment horizontal="left" vertical="center" wrapText="1"/>
    </xf>
    <xf numFmtId="0" fontId="14" fillId="0" borderId="0" xfId="0" applyFont="1" applyAlignment="1">
      <alignment vertical="center"/>
    </xf>
    <xf numFmtId="4" fontId="15" fillId="0" borderId="0" xfId="0" applyNumberFormat="1" applyFont="1" applyAlignment="1">
      <alignment horizontal="center" vertical="center" wrapText="1"/>
    </xf>
    <xf numFmtId="3" fontId="4" fillId="0" borderId="2" xfId="0" applyNumberFormat="1" applyFont="1" applyBorder="1" applyAlignment="1">
      <alignment horizontal="center" vertical="center" wrapText="1"/>
    </xf>
    <xf numFmtId="3" fontId="4" fillId="0" borderId="5" xfId="0" applyNumberFormat="1" applyFont="1" applyBorder="1" applyAlignment="1">
      <alignment horizontal="center" vertical="center" wrapText="1"/>
    </xf>
    <xf numFmtId="4" fontId="4" fillId="0" borderId="2" xfId="0" applyNumberFormat="1" applyFont="1" applyBorder="1" applyAlignment="1">
      <alignment horizontal="center" vertical="center" wrapText="1"/>
    </xf>
    <xf numFmtId="4" fontId="4" fillId="0" borderId="5" xfId="0" applyNumberFormat="1" applyFont="1" applyBorder="1" applyAlignment="1">
      <alignment horizontal="center" vertical="center" wrapText="1"/>
    </xf>
    <xf numFmtId="4" fontId="13" fillId="0" borderId="8" xfId="0" applyNumberFormat="1" applyFont="1" applyBorder="1" applyAlignment="1">
      <alignment horizontal="right" vertical="center" wrapText="1"/>
    </xf>
    <xf numFmtId="4" fontId="12" fillId="0" borderId="6" xfId="0" applyNumberFormat="1" applyFont="1" applyBorder="1" applyAlignment="1">
      <alignment horizontal="center" vertical="center" wrapText="1"/>
    </xf>
    <xf numFmtId="4" fontId="12" fillId="0" borderId="7" xfId="0" applyNumberFormat="1" applyFont="1" applyBorder="1" applyAlignment="1">
      <alignment horizontal="center" vertical="center" wrapText="1"/>
    </xf>
  </cellXfs>
  <cellStyles count="14">
    <cellStyle name="Normal 12" xfId="13" xr:uid="{00000000-0005-0000-0000-000000000000}"/>
    <cellStyle name="Обычный" xfId="0" builtinId="0"/>
    <cellStyle name="Обычный 2" xfId="5" xr:uid="{00000000-0005-0000-0000-000002000000}"/>
    <cellStyle name="Обычный 2 2" xfId="8" xr:uid="{00000000-0005-0000-0000-000003000000}"/>
    <cellStyle name="Обычный 2 3" xfId="12" xr:uid="{00000000-0005-0000-0000-000004000000}"/>
    <cellStyle name="Обычный 3" xfId="7" xr:uid="{00000000-0005-0000-0000-000005000000}"/>
    <cellStyle name="Обычный 4" xfId="2" xr:uid="{00000000-0005-0000-0000-000006000000}"/>
    <cellStyle name="Обычный 5" xfId="3" xr:uid="{00000000-0005-0000-0000-000007000000}"/>
    <cellStyle name="Обычный 5 2 2" xfId="4" xr:uid="{00000000-0005-0000-0000-000008000000}"/>
    <cellStyle name="Финансовый" xfId="10" builtinId="3"/>
    <cellStyle name="Финансовый 2" xfId="6" xr:uid="{00000000-0005-0000-0000-00000A000000}"/>
    <cellStyle name="Финансовый 3" xfId="1" xr:uid="{00000000-0005-0000-0000-00000B000000}"/>
    <cellStyle name="Финансовый 4" xfId="9" xr:uid="{00000000-0005-0000-0000-00000C000000}"/>
    <cellStyle name="Финансовый 5" xfId="11"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240"/>
  <sheetViews>
    <sheetView tabSelected="1" view="pageBreakPreview" zoomScale="85" zoomScaleNormal="85" zoomScaleSheetLayoutView="85" workbookViewId="0">
      <pane xSplit="7" ySplit="3" topLeftCell="H4" activePane="bottomRight" state="frozen"/>
      <selection pane="topRight" activeCell="H1" sqref="H1"/>
      <selection pane="bottomLeft" activeCell="A4" sqref="A4"/>
      <selection pane="bottomRight" activeCell="H2" sqref="H2:I2"/>
    </sheetView>
  </sheetViews>
  <sheetFormatPr defaultColWidth="8.7109375" defaultRowHeight="12.75" x14ac:dyDescent="0.25"/>
  <cols>
    <col min="1" max="1" width="6.5703125" style="5" customWidth="1"/>
    <col min="2" max="2" width="29.42578125" style="16" customWidth="1"/>
    <col min="3" max="3" width="57.5703125" style="4" customWidth="1"/>
    <col min="4" max="4" width="8.5703125" style="4" customWidth="1"/>
    <col min="5" max="5" width="7.28515625" style="4" customWidth="1"/>
    <col min="6" max="6" width="11.7109375" style="4" customWidth="1"/>
    <col min="7" max="7" width="13.5703125" style="4" customWidth="1"/>
    <col min="8" max="10" width="10.28515625" style="4" bestFit="1" customWidth="1"/>
    <col min="11" max="11" width="11.7109375" style="4" bestFit="1" customWidth="1"/>
    <col min="12" max="13" width="11.7109375" style="4" customWidth="1"/>
    <col min="14" max="14" width="10.28515625" style="4" customWidth="1"/>
    <col min="15" max="17" width="11.7109375" style="4" customWidth="1"/>
    <col min="18" max="18" width="10.28515625" style="4" customWidth="1"/>
    <col min="19" max="22" width="11.7109375" style="4" customWidth="1"/>
    <col min="23" max="23" width="12.7109375" style="4" customWidth="1"/>
    <col min="24" max="24" width="11.140625" style="4" customWidth="1"/>
    <col min="25" max="25" width="11.7109375" style="4" customWidth="1"/>
    <col min="26" max="16384" width="8.7109375" style="4"/>
  </cols>
  <sheetData>
    <row r="1" spans="1:25" ht="32.25" customHeight="1" x14ac:dyDescent="0.25">
      <c r="T1" s="28" t="s">
        <v>232</v>
      </c>
      <c r="U1" s="28"/>
      <c r="V1" s="28"/>
      <c r="W1" s="28"/>
      <c r="X1" s="28"/>
      <c r="Y1" s="28"/>
    </row>
    <row r="2" spans="1:25" ht="23.25" customHeight="1" x14ac:dyDescent="0.25">
      <c r="A2" s="24" t="s">
        <v>198</v>
      </c>
      <c r="B2" s="26" t="s">
        <v>1</v>
      </c>
      <c r="C2" s="26" t="s">
        <v>2</v>
      </c>
      <c r="D2" s="26" t="s">
        <v>6</v>
      </c>
      <c r="E2" s="26" t="s">
        <v>3</v>
      </c>
      <c r="F2" s="26" t="s">
        <v>5</v>
      </c>
      <c r="G2" s="26" t="s">
        <v>4</v>
      </c>
      <c r="H2" s="29" t="s">
        <v>220</v>
      </c>
      <c r="I2" s="30"/>
      <c r="J2" s="29" t="s">
        <v>221</v>
      </c>
      <c r="K2" s="30"/>
      <c r="L2" s="29" t="s">
        <v>222</v>
      </c>
      <c r="M2" s="30"/>
      <c r="N2" s="29" t="s">
        <v>223</v>
      </c>
      <c r="O2" s="30"/>
      <c r="P2" s="29" t="s">
        <v>224</v>
      </c>
      <c r="Q2" s="30"/>
      <c r="R2" s="29" t="s">
        <v>225</v>
      </c>
      <c r="S2" s="30"/>
      <c r="T2" s="29" t="s">
        <v>226</v>
      </c>
      <c r="U2" s="30"/>
      <c r="V2" s="29" t="s">
        <v>227</v>
      </c>
      <c r="W2" s="30"/>
      <c r="X2" s="29" t="s">
        <v>228</v>
      </c>
      <c r="Y2" s="30"/>
    </row>
    <row r="3" spans="1:25" ht="59.25" customHeight="1" x14ac:dyDescent="0.25">
      <c r="A3" s="25"/>
      <c r="B3" s="27"/>
      <c r="C3" s="27"/>
      <c r="D3" s="27"/>
      <c r="E3" s="27"/>
      <c r="F3" s="27"/>
      <c r="G3" s="27"/>
      <c r="H3" s="6" t="s">
        <v>229</v>
      </c>
      <c r="I3" s="6" t="s">
        <v>230</v>
      </c>
      <c r="J3" s="6" t="s">
        <v>229</v>
      </c>
      <c r="K3" s="6" t="s">
        <v>230</v>
      </c>
      <c r="L3" s="6" t="s">
        <v>229</v>
      </c>
      <c r="M3" s="6" t="s">
        <v>230</v>
      </c>
      <c r="N3" s="6" t="s">
        <v>229</v>
      </c>
      <c r="O3" s="6" t="s">
        <v>230</v>
      </c>
      <c r="P3" s="6" t="s">
        <v>229</v>
      </c>
      <c r="Q3" s="6" t="s">
        <v>230</v>
      </c>
      <c r="R3" s="6" t="s">
        <v>229</v>
      </c>
      <c r="S3" s="6" t="s">
        <v>230</v>
      </c>
      <c r="T3" s="6" t="s">
        <v>229</v>
      </c>
      <c r="U3" s="6" t="s">
        <v>230</v>
      </c>
      <c r="V3" s="6" t="s">
        <v>229</v>
      </c>
      <c r="W3" s="6" t="s">
        <v>230</v>
      </c>
      <c r="X3" s="6" t="s">
        <v>229</v>
      </c>
      <c r="Y3" s="6" t="s">
        <v>230</v>
      </c>
    </row>
    <row r="4" spans="1:25" ht="67.5" customHeight="1" x14ac:dyDescent="0.25">
      <c r="A4" s="7">
        <v>1</v>
      </c>
      <c r="B4" s="17" t="s">
        <v>21</v>
      </c>
      <c r="C4" s="8" t="s">
        <v>22</v>
      </c>
      <c r="D4" s="1" t="s">
        <v>48</v>
      </c>
      <c r="E4" s="1">
        <v>80</v>
      </c>
      <c r="F4" s="1">
        <v>45000</v>
      </c>
      <c r="G4" s="1">
        <f>E4*F4</f>
        <v>3600000</v>
      </c>
      <c r="H4" s="1"/>
      <c r="I4" s="1">
        <f>E4*H4</f>
        <v>0</v>
      </c>
      <c r="J4" s="1"/>
      <c r="K4" s="1">
        <f>E4*J4</f>
        <v>0</v>
      </c>
      <c r="L4" s="1">
        <v>45000</v>
      </c>
      <c r="M4" s="1">
        <f>L4*E4</f>
        <v>3600000</v>
      </c>
      <c r="N4" s="1"/>
      <c r="O4" s="1">
        <f>N4*E4</f>
        <v>0</v>
      </c>
      <c r="P4" s="1"/>
      <c r="Q4" s="1">
        <f>P4*E4</f>
        <v>0</v>
      </c>
      <c r="R4" s="1"/>
      <c r="S4" s="1">
        <f>R4*E4</f>
        <v>0</v>
      </c>
      <c r="T4" s="1"/>
      <c r="U4" s="1">
        <f>T4*E4</f>
        <v>0</v>
      </c>
      <c r="V4" s="1"/>
      <c r="W4" s="1">
        <f>V4*E4</f>
        <v>0</v>
      </c>
      <c r="X4" s="1"/>
      <c r="Y4" s="1">
        <f>X4*E4</f>
        <v>0</v>
      </c>
    </row>
    <row r="5" spans="1:25" ht="25.5" x14ac:dyDescent="0.25">
      <c r="A5" s="7">
        <v>2</v>
      </c>
      <c r="B5" s="17" t="s">
        <v>30</v>
      </c>
      <c r="C5" s="1" t="s">
        <v>29</v>
      </c>
      <c r="D5" s="1" t="s">
        <v>14</v>
      </c>
      <c r="E5" s="1">
        <v>55</v>
      </c>
      <c r="F5" s="1">
        <v>9000</v>
      </c>
      <c r="G5" s="1">
        <f t="shared" ref="G5:G26" si="0">E5*F5</f>
        <v>495000</v>
      </c>
      <c r="H5" s="1"/>
      <c r="I5" s="1">
        <f t="shared" ref="I5:I68" si="1">E5*H5</f>
        <v>0</v>
      </c>
      <c r="J5" s="1"/>
      <c r="K5" s="1">
        <f t="shared" ref="K5:K68" si="2">E5*J5</f>
        <v>0</v>
      </c>
      <c r="L5" s="1"/>
      <c r="M5" s="1">
        <f t="shared" ref="M5:M68" si="3">L5*E5</f>
        <v>0</v>
      </c>
      <c r="N5" s="1"/>
      <c r="O5" s="1">
        <f t="shared" ref="O5:O68" si="4">N5*E5</f>
        <v>0</v>
      </c>
      <c r="P5" s="1">
        <v>8900</v>
      </c>
      <c r="Q5" s="1">
        <f t="shared" ref="Q5:Q68" si="5">P5*E5</f>
        <v>489500</v>
      </c>
      <c r="R5" s="1"/>
      <c r="S5" s="1">
        <f t="shared" ref="S5:S68" si="6">R5*E5</f>
        <v>0</v>
      </c>
      <c r="T5" s="1"/>
      <c r="U5" s="1">
        <f t="shared" ref="U5:U68" si="7">T5*E5</f>
        <v>0</v>
      </c>
      <c r="V5" s="1"/>
      <c r="W5" s="1">
        <f t="shared" ref="W5:W68" si="8">V5*E5</f>
        <v>0</v>
      </c>
      <c r="X5" s="1"/>
      <c r="Y5" s="1">
        <f t="shared" ref="Y5:Y68" si="9">X5*E5</f>
        <v>0</v>
      </c>
    </row>
    <row r="6" spans="1:25" ht="53.25" customHeight="1" x14ac:dyDescent="0.25">
      <c r="A6" s="7">
        <v>3</v>
      </c>
      <c r="B6" s="17" t="s">
        <v>31</v>
      </c>
      <c r="C6" s="1" t="s">
        <v>32</v>
      </c>
      <c r="D6" s="1" t="s">
        <v>14</v>
      </c>
      <c r="E6" s="1">
        <v>50</v>
      </c>
      <c r="F6" s="1">
        <v>145850</v>
      </c>
      <c r="G6" s="1">
        <f>E6*F6</f>
        <v>7292500</v>
      </c>
      <c r="H6" s="1"/>
      <c r="I6" s="1">
        <f t="shared" si="1"/>
        <v>0</v>
      </c>
      <c r="J6" s="1"/>
      <c r="K6" s="1">
        <f t="shared" si="2"/>
        <v>0</v>
      </c>
      <c r="L6" s="1"/>
      <c r="M6" s="1">
        <f t="shared" si="3"/>
        <v>0</v>
      </c>
      <c r="N6" s="1"/>
      <c r="O6" s="1">
        <f t="shared" si="4"/>
        <v>0</v>
      </c>
      <c r="P6" s="1"/>
      <c r="Q6" s="1">
        <f t="shared" si="5"/>
        <v>0</v>
      </c>
      <c r="R6" s="1"/>
      <c r="S6" s="1">
        <f t="shared" si="6"/>
        <v>0</v>
      </c>
      <c r="T6" s="1"/>
      <c r="U6" s="1">
        <f t="shared" si="7"/>
        <v>0</v>
      </c>
      <c r="V6" s="1">
        <v>145800</v>
      </c>
      <c r="W6" s="1">
        <f t="shared" si="8"/>
        <v>7290000</v>
      </c>
      <c r="X6" s="1"/>
      <c r="Y6" s="1">
        <f t="shared" si="9"/>
        <v>0</v>
      </c>
    </row>
    <row r="7" spans="1:25" ht="74.25" customHeight="1" x14ac:dyDescent="0.25">
      <c r="A7" s="7">
        <v>4</v>
      </c>
      <c r="B7" s="17" t="s">
        <v>31</v>
      </c>
      <c r="C7" s="1" t="s">
        <v>23</v>
      </c>
      <c r="D7" s="1" t="s">
        <v>14</v>
      </c>
      <c r="E7" s="1">
        <v>30</v>
      </c>
      <c r="F7" s="1">
        <v>79800</v>
      </c>
      <c r="G7" s="1">
        <f>E7*F7</f>
        <v>2394000</v>
      </c>
      <c r="H7" s="1"/>
      <c r="I7" s="1">
        <f t="shared" si="1"/>
        <v>0</v>
      </c>
      <c r="J7" s="1">
        <v>79800</v>
      </c>
      <c r="K7" s="1">
        <f t="shared" si="2"/>
        <v>2394000</v>
      </c>
      <c r="L7" s="1"/>
      <c r="M7" s="1">
        <f t="shared" si="3"/>
        <v>0</v>
      </c>
      <c r="N7" s="1"/>
      <c r="O7" s="1">
        <f t="shared" si="4"/>
        <v>0</v>
      </c>
      <c r="P7" s="1"/>
      <c r="Q7" s="1">
        <f t="shared" si="5"/>
        <v>0</v>
      </c>
      <c r="R7" s="1"/>
      <c r="S7" s="1">
        <f t="shared" si="6"/>
        <v>0</v>
      </c>
      <c r="T7" s="1"/>
      <c r="U7" s="1">
        <f t="shared" si="7"/>
        <v>0</v>
      </c>
      <c r="V7" s="1"/>
      <c r="W7" s="1">
        <f t="shared" si="8"/>
        <v>0</v>
      </c>
      <c r="X7" s="1"/>
      <c r="Y7" s="1">
        <f t="shared" si="9"/>
        <v>0</v>
      </c>
    </row>
    <row r="8" spans="1:25" ht="72" customHeight="1" x14ac:dyDescent="0.25">
      <c r="A8" s="7">
        <v>5</v>
      </c>
      <c r="B8" s="17" t="s">
        <v>33</v>
      </c>
      <c r="C8" s="1" t="s">
        <v>34</v>
      </c>
      <c r="D8" s="1" t="s">
        <v>14</v>
      </c>
      <c r="E8" s="1">
        <v>30</v>
      </c>
      <c r="F8" s="1">
        <v>9500</v>
      </c>
      <c r="G8" s="1">
        <f t="shared" si="0"/>
        <v>285000</v>
      </c>
      <c r="H8" s="1"/>
      <c r="I8" s="1">
        <f t="shared" si="1"/>
        <v>0</v>
      </c>
      <c r="J8" s="1"/>
      <c r="K8" s="1">
        <f t="shared" si="2"/>
        <v>0</v>
      </c>
      <c r="L8" s="1"/>
      <c r="M8" s="1">
        <f t="shared" si="3"/>
        <v>0</v>
      </c>
      <c r="N8" s="1"/>
      <c r="O8" s="1">
        <f t="shared" si="4"/>
        <v>0</v>
      </c>
      <c r="P8" s="1"/>
      <c r="Q8" s="1">
        <f t="shared" si="5"/>
        <v>0</v>
      </c>
      <c r="R8" s="1"/>
      <c r="S8" s="1">
        <f t="shared" si="6"/>
        <v>0</v>
      </c>
      <c r="T8" s="1"/>
      <c r="U8" s="1">
        <f t="shared" si="7"/>
        <v>0</v>
      </c>
      <c r="V8" s="1"/>
      <c r="W8" s="1">
        <f t="shared" si="8"/>
        <v>0</v>
      </c>
      <c r="X8" s="1"/>
      <c r="Y8" s="1">
        <f t="shared" si="9"/>
        <v>0</v>
      </c>
    </row>
    <row r="9" spans="1:25" ht="55.5" customHeight="1" x14ac:dyDescent="0.25">
      <c r="A9" s="7">
        <v>6</v>
      </c>
      <c r="B9" s="17" t="s">
        <v>35</v>
      </c>
      <c r="C9" s="1" t="s">
        <v>36</v>
      </c>
      <c r="D9" s="1" t="s">
        <v>14</v>
      </c>
      <c r="E9" s="1">
        <v>30</v>
      </c>
      <c r="F9" s="1">
        <v>12000</v>
      </c>
      <c r="G9" s="1">
        <f t="shared" si="0"/>
        <v>360000</v>
      </c>
      <c r="H9" s="1"/>
      <c r="I9" s="1">
        <f t="shared" si="1"/>
        <v>0</v>
      </c>
      <c r="J9" s="1"/>
      <c r="K9" s="1">
        <f t="shared" si="2"/>
        <v>0</v>
      </c>
      <c r="L9" s="1"/>
      <c r="M9" s="1">
        <f t="shared" si="3"/>
        <v>0</v>
      </c>
      <c r="N9" s="1"/>
      <c r="O9" s="1">
        <f t="shared" si="4"/>
        <v>0</v>
      </c>
      <c r="P9" s="1"/>
      <c r="Q9" s="1">
        <f t="shared" si="5"/>
        <v>0</v>
      </c>
      <c r="R9" s="1"/>
      <c r="S9" s="1">
        <f t="shared" si="6"/>
        <v>0</v>
      </c>
      <c r="T9" s="1"/>
      <c r="U9" s="1">
        <f t="shared" si="7"/>
        <v>0</v>
      </c>
      <c r="V9" s="1"/>
      <c r="W9" s="1">
        <f t="shared" si="8"/>
        <v>0</v>
      </c>
      <c r="X9" s="1"/>
      <c r="Y9" s="1">
        <f t="shared" si="9"/>
        <v>0</v>
      </c>
    </row>
    <row r="10" spans="1:25" ht="90" customHeight="1" x14ac:dyDescent="0.25">
      <c r="A10" s="7">
        <v>7</v>
      </c>
      <c r="B10" s="17" t="s">
        <v>37</v>
      </c>
      <c r="C10" s="1" t="s">
        <v>38</v>
      </c>
      <c r="D10" s="1" t="s">
        <v>14</v>
      </c>
      <c r="E10" s="1">
        <v>30</v>
      </c>
      <c r="F10" s="1">
        <v>16254</v>
      </c>
      <c r="G10" s="1">
        <f t="shared" si="0"/>
        <v>487620</v>
      </c>
      <c r="H10" s="1"/>
      <c r="I10" s="1">
        <f t="shared" si="1"/>
        <v>0</v>
      </c>
      <c r="J10" s="1"/>
      <c r="K10" s="1">
        <f t="shared" si="2"/>
        <v>0</v>
      </c>
      <c r="L10" s="1"/>
      <c r="M10" s="1">
        <f t="shared" si="3"/>
        <v>0</v>
      </c>
      <c r="N10" s="1"/>
      <c r="O10" s="1">
        <f t="shared" si="4"/>
        <v>0</v>
      </c>
      <c r="P10" s="1"/>
      <c r="Q10" s="1">
        <f t="shared" si="5"/>
        <v>0</v>
      </c>
      <c r="R10" s="1"/>
      <c r="S10" s="1">
        <f t="shared" si="6"/>
        <v>0</v>
      </c>
      <c r="T10" s="1"/>
      <c r="U10" s="1">
        <f t="shared" si="7"/>
        <v>0</v>
      </c>
      <c r="V10" s="1"/>
      <c r="W10" s="1">
        <f t="shared" si="8"/>
        <v>0</v>
      </c>
      <c r="X10" s="1"/>
      <c r="Y10" s="1">
        <f t="shared" si="9"/>
        <v>0</v>
      </c>
    </row>
    <row r="11" spans="1:25" ht="55.5" customHeight="1" x14ac:dyDescent="0.25">
      <c r="A11" s="7">
        <v>8</v>
      </c>
      <c r="B11" s="17" t="s">
        <v>37</v>
      </c>
      <c r="C11" s="1" t="s">
        <v>39</v>
      </c>
      <c r="D11" s="1" t="s">
        <v>14</v>
      </c>
      <c r="E11" s="1">
        <v>80</v>
      </c>
      <c r="F11" s="1">
        <v>15200</v>
      </c>
      <c r="G11" s="1">
        <f t="shared" si="0"/>
        <v>1216000</v>
      </c>
      <c r="H11" s="1"/>
      <c r="I11" s="1">
        <f t="shared" si="1"/>
        <v>0</v>
      </c>
      <c r="J11" s="1"/>
      <c r="K11" s="1">
        <f t="shared" si="2"/>
        <v>0</v>
      </c>
      <c r="L11" s="1"/>
      <c r="M11" s="1">
        <f t="shared" si="3"/>
        <v>0</v>
      </c>
      <c r="N11" s="1"/>
      <c r="O11" s="1">
        <f t="shared" si="4"/>
        <v>0</v>
      </c>
      <c r="P11" s="1"/>
      <c r="Q11" s="1">
        <f t="shared" si="5"/>
        <v>0</v>
      </c>
      <c r="R11" s="1"/>
      <c r="S11" s="1">
        <f t="shared" si="6"/>
        <v>0</v>
      </c>
      <c r="T11" s="1"/>
      <c r="U11" s="1">
        <f t="shared" si="7"/>
        <v>0</v>
      </c>
      <c r="V11" s="1"/>
      <c r="W11" s="1">
        <f t="shared" si="8"/>
        <v>0</v>
      </c>
      <c r="X11" s="1"/>
      <c r="Y11" s="1">
        <f t="shared" si="9"/>
        <v>0</v>
      </c>
    </row>
    <row r="12" spans="1:25" ht="44.25" customHeight="1" x14ac:dyDescent="0.25">
      <c r="A12" s="7">
        <v>9</v>
      </c>
      <c r="B12" s="17" t="s">
        <v>40</v>
      </c>
      <c r="C12" s="1" t="s">
        <v>41</v>
      </c>
      <c r="D12" s="1" t="s">
        <v>14</v>
      </c>
      <c r="E12" s="1">
        <v>80</v>
      </c>
      <c r="F12" s="1">
        <v>12000</v>
      </c>
      <c r="G12" s="1">
        <f t="shared" si="0"/>
        <v>960000</v>
      </c>
      <c r="H12" s="1"/>
      <c r="I12" s="1">
        <f t="shared" si="1"/>
        <v>0</v>
      </c>
      <c r="J12" s="1"/>
      <c r="K12" s="1">
        <f t="shared" si="2"/>
        <v>0</v>
      </c>
      <c r="L12" s="1"/>
      <c r="M12" s="1">
        <f t="shared" si="3"/>
        <v>0</v>
      </c>
      <c r="N12" s="1"/>
      <c r="O12" s="1">
        <f t="shared" si="4"/>
        <v>0</v>
      </c>
      <c r="P12" s="1">
        <v>11900</v>
      </c>
      <c r="Q12" s="1">
        <f t="shared" si="5"/>
        <v>952000</v>
      </c>
      <c r="R12" s="1"/>
      <c r="S12" s="1">
        <f t="shared" si="6"/>
        <v>0</v>
      </c>
      <c r="T12" s="1"/>
      <c r="U12" s="1">
        <f t="shared" si="7"/>
        <v>0</v>
      </c>
      <c r="V12" s="1"/>
      <c r="W12" s="1">
        <f t="shared" si="8"/>
        <v>0</v>
      </c>
      <c r="X12" s="1"/>
      <c r="Y12" s="1">
        <f t="shared" si="9"/>
        <v>0</v>
      </c>
    </row>
    <row r="13" spans="1:25" ht="81.75" customHeight="1" x14ac:dyDescent="0.25">
      <c r="A13" s="7">
        <v>10</v>
      </c>
      <c r="B13" s="17" t="s">
        <v>42</v>
      </c>
      <c r="C13" s="1" t="s">
        <v>43</v>
      </c>
      <c r="D13" s="1" t="s">
        <v>0</v>
      </c>
      <c r="E13" s="1">
        <v>10</v>
      </c>
      <c r="F13" s="1">
        <v>349950</v>
      </c>
      <c r="G13" s="1">
        <f t="shared" si="0"/>
        <v>3499500</v>
      </c>
      <c r="H13" s="1"/>
      <c r="I13" s="1">
        <f t="shared" si="1"/>
        <v>0</v>
      </c>
      <c r="J13" s="1"/>
      <c r="K13" s="1">
        <f t="shared" si="2"/>
        <v>0</v>
      </c>
      <c r="L13" s="1"/>
      <c r="M13" s="1">
        <f t="shared" si="3"/>
        <v>0</v>
      </c>
      <c r="N13" s="1">
        <v>250000</v>
      </c>
      <c r="O13" s="1">
        <f t="shared" si="4"/>
        <v>2500000</v>
      </c>
      <c r="P13" s="1"/>
      <c r="Q13" s="1">
        <f t="shared" si="5"/>
        <v>0</v>
      </c>
      <c r="R13" s="1"/>
      <c r="S13" s="1">
        <f t="shared" si="6"/>
        <v>0</v>
      </c>
      <c r="T13" s="1"/>
      <c r="U13" s="1">
        <f t="shared" si="7"/>
        <v>0</v>
      </c>
      <c r="V13" s="1"/>
      <c r="W13" s="1">
        <f t="shared" si="8"/>
        <v>0</v>
      </c>
      <c r="X13" s="1"/>
      <c r="Y13" s="1">
        <f t="shared" si="9"/>
        <v>0</v>
      </c>
    </row>
    <row r="14" spans="1:25" ht="58.5" customHeight="1" x14ac:dyDescent="0.25">
      <c r="A14" s="7">
        <v>11</v>
      </c>
      <c r="B14" s="17" t="s">
        <v>44</v>
      </c>
      <c r="C14" s="1" t="s">
        <v>45</v>
      </c>
      <c r="D14" s="1" t="s">
        <v>0</v>
      </c>
      <c r="E14" s="1">
        <v>100</v>
      </c>
      <c r="F14" s="1">
        <v>420000</v>
      </c>
      <c r="G14" s="1">
        <f t="shared" si="0"/>
        <v>42000000</v>
      </c>
      <c r="H14" s="1"/>
      <c r="I14" s="1">
        <f t="shared" si="1"/>
        <v>0</v>
      </c>
      <c r="J14" s="1"/>
      <c r="K14" s="1">
        <f t="shared" si="2"/>
        <v>0</v>
      </c>
      <c r="L14" s="1"/>
      <c r="M14" s="1">
        <f t="shared" si="3"/>
        <v>0</v>
      </c>
      <c r="N14" s="1"/>
      <c r="O14" s="1">
        <f t="shared" si="4"/>
        <v>0</v>
      </c>
      <c r="P14" s="1"/>
      <c r="Q14" s="1">
        <f t="shared" si="5"/>
        <v>0</v>
      </c>
      <c r="R14" s="1"/>
      <c r="S14" s="1">
        <f t="shared" si="6"/>
        <v>0</v>
      </c>
      <c r="T14" s="1"/>
      <c r="U14" s="1">
        <f t="shared" si="7"/>
        <v>0</v>
      </c>
      <c r="V14" s="1">
        <v>419900</v>
      </c>
      <c r="W14" s="1">
        <f t="shared" si="8"/>
        <v>41990000</v>
      </c>
      <c r="X14" s="1"/>
      <c r="Y14" s="1">
        <f t="shared" si="9"/>
        <v>0</v>
      </c>
    </row>
    <row r="15" spans="1:25" ht="50.25" customHeight="1" x14ac:dyDescent="0.25">
      <c r="A15" s="7">
        <v>12</v>
      </c>
      <c r="B15" s="17" t="s">
        <v>46</v>
      </c>
      <c r="C15" s="1" t="s">
        <v>13</v>
      </c>
      <c r="D15" s="1" t="s">
        <v>0</v>
      </c>
      <c r="E15" s="1">
        <v>15</v>
      </c>
      <c r="F15" s="1">
        <v>375000</v>
      </c>
      <c r="G15" s="1">
        <f t="shared" si="0"/>
        <v>5625000</v>
      </c>
      <c r="H15" s="1"/>
      <c r="I15" s="1">
        <f t="shared" si="1"/>
        <v>0</v>
      </c>
      <c r="J15" s="1"/>
      <c r="K15" s="1">
        <f t="shared" si="2"/>
        <v>0</v>
      </c>
      <c r="L15" s="1"/>
      <c r="M15" s="1">
        <f t="shared" si="3"/>
        <v>0</v>
      </c>
      <c r="N15" s="1"/>
      <c r="O15" s="1">
        <f t="shared" si="4"/>
        <v>0</v>
      </c>
      <c r="P15" s="1">
        <v>374900</v>
      </c>
      <c r="Q15" s="1">
        <f t="shared" si="5"/>
        <v>5623500</v>
      </c>
      <c r="R15" s="1"/>
      <c r="S15" s="1">
        <f t="shared" si="6"/>
        <v>0</v>
      </c>
      <c r="T15" s="1"/>
      <c r="U15" s="1">
        <f t="shared" si="7"/>
        <v>0</v>
      </c>
      <c r="V15" s="1"/>
      <c r="W15" s="1">
        <f t="shared" si="8"/>
        <v>0</v>
      </c>
      <c r="X15" s="1"/>
      <c r="Y15" s="1">
        <f t="shared" si="9"/>
        <v>0</v>
      </c>
    </row>
    <row r="16" spans="1:25" ht="51.75" customHeight="1" x14ac:dyDescent="0.25">
      <c r="A16" s="7">
        <v>13</v>
      </c>
      <c r="B16" s="18" t="s">
        <v>47</v>
      </c>
      <c r="C16" s="1" t="s">
        <v>16</v>
      </c>
      <c r="D16" s="1" t="s">
        <v>0</v>
      </c>
      <c r="E16" s="1">
        <v>15</v>
      </c>
      <c r="F16" s="1">
        <v>390000</v>
      </c>
      <c r="G16" s="1">
        <f t="shared" si="0"/>
        <v>5850000</v>
      </c>
      <c r="H16" s="1"/>
      <c r="I16" s="1">
        <f t="shared" si="1"/>
        <v>0</v>
      </c>
      <c r="J16" s="1"/>
      <c r="K16" s="1">
        <f t="shared" si="2"/>
        <v>0</v>
      </c>
      <c r="L16" s="1"/>
      <c r="M16" s="1">
        <f t="shared" si="3"/>
        <v>0</v>
      </c>
      <c r="N16" s="1"/>
      <c r="O16" s="1">
        <f t="shared" si="4"/>
        <v>0</v>
      </c>
      <c r="P16" s="1"/>
      <c r="Q16" s="1">
        <f t="shared" si="5"/>
        <v>0</v>
      </c>
      <c r="R16" s="1"/>
      <c r="S16" s="1">
        <f t="shared" si="6"/>
        <v>0</v>
      </c>
      <c r="T16" s="1">
        <v>390000</v>
      </c>
      <c r="U16" s="1">
        <f t="shared" si="7"/>
        <v>5850000</v>
      </c>
      <c r="V16" s="1"/>
      <c r="W16" s="1">
        <f t="shared" si="8"/>
        <v>0</v>
      </c>
      <c r="X16" s="1"/>
      <c r="Y16" s="1">
        <f t="shared" si="9"/>
        <v>0</v>
      </c>
    </row>
    <row r="17" spans="1:25" ht="84" customHeight="1" x14ac:dyDescent="0.25">
      <c r="A17" s="7">
        <v>14</v>
      </c>
      <c r="B17" s="18" t="s">
        <v>25</v>
      </c>
      <c r="C17" s="1" t="s">
        <v>11</v>
      </c>
      <c r="D17" s="1" t="s">
        <v>0</v>
      </c>
      <c r="E17" s="1">
        <v>20</v>
      </c>
      <c r="F17" s="1">
        <v>340000</v>
      </c>
      <c r="G17" s="1">
        <f t="shared" si="0"/>
        <v>6800000</v>
      </c>
      <c r="H17" s="1"/>
      <c r="I17" s="1">
        <f t="shared" si="1"/>
        <v>0</v>
      </c>
      <c r="J17" s="1"/>
      <c r="K17" s="1">
        <f t="shared" si="2"/>
        <v>0</v>
      </c>
      <c r="L17" s="1"/>
      <c r="M17" s="1">
        <f t="shared" si="3"/>
        <v>0</v>
      </c>
      <c r="N17" s="1"/>
      <c r="O17" s="1">
        <f t="shared" si="4"/>
        <v>0</v>
      </c>
      <c r="P17" s="1">
        <v>339900</v>
      </c>
      <c r="Q17" s="1">
        <f t="shared" si="5"/>
        <v>6798000</v>
      </c>
      <c r="R17" s="1"/>
      <c r="S17" s="1">
        <f t="shared" si="6"/>
        <v>0</v>
      </c>
      <c r="T17" s="1"/>
      <c r="U17" s="1">
        <f t="shared" si="7"/>
        <v>0</v>
      </c>
      <c r="V17" s="1"/>
      <c r="W17" s="1">
        <f t="shared" si="8"/>
        <v>0</v>
      </c>
      <c r="X17" s="1"/>
      <c r="Y17" s="1">
        <f t="shared" si="9"/>
        <v>0</v>
      </c>
    </row>
    <row r="18" spans="1:25" ht="78.75" customHeight="1" x14ac:dyDescent="0.25">
      <c r="A18" s="7">
        <v>15</v>
      </c>
      <c r="B18" s="18" t="s">
        <v>49</v>
      </c>
      <c r="C18" s="1" t="s">
        <v>50</v>
      </c>
      <c r="D18" s="1" t="s">
        <v>0</v>
      </c>
      <c r="E18" s="1">
        <v>5</v>
      </c>
      <c r="F18" s="1">
        <v>295950</v>
      </c>
      <c r="G18" s="1">
        <f t="shared" si="0"/>
        <v>1479750</v>
      </c>
      <c r="H18" s="1"/>
      <c r="I18" s="1">
        <f t="shared" si="1"/>
        <v>0</v>
      </c>
      <c r="J18" s="1"/>
      <c r="K18" s="1">
        <f t="shared" si="2"/>
        <v>0</v>
      </c>
      <c r="L18" s="1"/>
      <c r="M18" s="1">
        <f t="shared" si="3"/>
        <v>0</v>
      </c>
      <c r="N18" s="1">
        <v>200000</v>
      </c>
      <c r="O18" s="1">
        <f t="shared" si="4"/>
        <v>1000000</v>
      </c>
      <c r="P18" s="1"/>
      <c r="Q18" s="1">
        <f t="shared" si="5"/>
        <v>0</v>
      </c>
      <c r="R18" s="1"/>
      <c r="S18" s="1">
        <f t="shared" si="6"/>
        <v>0</v>
      </c>
      <c r="T18" s="1"/>
      <c r="U18" s="1">
        <f t="shared" si="7"/>
        <v>0</v>
      </c>
      <c r="V18" s="1"/>
      <c r="W18" s="1">
        <f t="shared" si="8"/>
        <v>0</v>
      </c>
      <c r="X18" s="1"/>
      <c r="Y18" s="1">
        <f t="shared" si="9"/>
        <v>0</v>
      </c>
    </row>
    <row r="19" spans="1:25" ht="67.5" customHeight="1" x14ac:dyDescent="0.25">
      <c r="A19" s="7">
        <v>16</v>
      </c>
      <c r="B19" s="18" t="s">
        <v>51</v>
      </c>
      <c r="C19" s="1" t="s">
        <v>52</v>
      </c>
      <c r="D19" s="1" t="s">
        <v>0</v>
      </c>
      <c r="E19" s="1">
        <v>50</v>
      </c>
      <c r="F19" s="1">
        <v>180000</v>
      </c>
      <c r="G19" s="1">
        <f t="shared" si="0"/>
        <v>9000000</v>
      </c>
      <c r="H19" s="1"/>
      <c r="I19" s="1">
        <f t="shared" si="1"/>
        <v>0</v>
      </c>
      <c r="J19" s="1"/>
      <c r="K19" s="1">
        <f t="shared" si="2"/>
        <v>0</v>
      </c>
      <c r="L19" s="1"/>
      <c r="M19" s="1">
        <f t="shared" si="3"/>
        <v>0</v>
      </c>
      <c r="N19" s="1"/>
      <c r="O19" s="1">
        <f t="shared" si="4"/>
        <v>0</v>
      </c>
      <c r="P19" s="1"/>
      <c r="Q19" s="1">
        <f t="shared" si="5"/>
        <v>0</v>
      </c>
      <c r="R19" s="1"/>
      <c r="S19" s="1">
        <f t="shared" si="6"/>
        <v>0</v>
      </c>
      <c r="T19" s="1"/>
      <c r="U19" s="1">
        <f t="shared" si="7"/>
        <v>0</v>
      </c>
      <c r="V19" s="1">
        <v>179950</v>
      </c>
      <c r="W19" s="1">
        <f t="shared" si="8"/>
        <v>8997500</v>
      </c>
      <c r="X19" s="1"/>
      <c r="Y19" s="1">
        <f t="shared" si="9"/>
        <v>0</v>
      </c>
    </row>
    <row r="20" spans="1:25" ht="119.25" customHeight="1" x14ac:dyDescent="0.25">
      <c r="A20" s="7">
        <v>17</v>
      </c>
      <c r="B20" s="18" t="s">
        <v>53</v>
      </c>
      <c r="C20" s="1" t="s">
        <v>54</v>
      </c>
      <c r="D20" s="1" t="s">
        <v>0</v>
      </c>
      <c r="E20" s="1">
        <v>10</v>
      </c>
      <c r="F20" s="1">
        <v>119950</v>
      </c>
      <c r="G20" s="1">
        <f t="shared" si="0"/>
        <v>1199500</v>
      </c>
      <c r="H20" s="1"/>
      <c r="I20" s="1">
        <f t="shared" si="1"/>
        <v>0</v>
      </c>
      <c r="J20" s="1"/>
      <c r="K20" s="1">
        <f t="shared" si="2"/>
        <v>0</v>
      </c>
      <c r="L20" s="1"/>
      <c r="M20" s="1">
        <f t="shared" si="3"/>
        <v>0</v>
      </c>
      <c r="N20" s="1"/>
      <c r="O20" s="1">
        <f t="shared" si="4"/>
        <v>0</v>
      </c>
      <c r="P20" s="1"/>
      <c r="Q20" s="1">
        <f t="shared" si="5"/>
        <v>0</v>
      </c>
      <c r="R20" s="1"/>
      <c r="S20" s="1">
        <f t="shared" si="6"/>
        <v>0</v>
      </c>
      <c r="T20" s="1"/>
      <c r="U20" s="1">
        <f t="shared" si="7"/>
        <v>0</v>
      </c>
      <c r="V20" s="1"/>
      <c r="W20" s="1">
        <f t="shared" si="8"/>
        <v>0</v>
      </c>
      <c r="X20" s="1"/>
      <c r="Y20" s="1">
        <f t="shared" si="9"/>
        <v>0</v>
      </c>
    </row>
    <row r="21" spans="1:25" ht="68.25" customHeight="1" x14ac:dyDescent="0.25">
      <c r="A21" s="7">
        <v>18</v>
      </c>
      <c r="B21" s="17" t="s">
        <v>55</v>
      </c>
      <c r="C21" s="1" t="s">
        <v>56</v>
      </c>
      <c r="D21" s="1" t="s">
        <v>0</v>
      </c>
      <c r="E21" s="1">
        <v>5</v>
      </c>
      <c r="F21" s="1">
        <v>300500</v>
      </c>
      <c r="G21" s="1">
        <f t="shared" si="0"/>
        <v>1502500</v>
      </c>
      <c r="H21" s="1"/>
      <c r="I21" s="1">
        <f t="shared" si="1"/>
        <v>0</v>
      </c>
      <c r="J21" s="1"/>
      <c r="K21" s="1">
        <f t="shared" si="2"/>
        <v>0</v>
      </c>
      <c r="L21" s="1"/>
      <c r="M21" s="1">
        <f t="shared" si="3"/>
        <v>0</v>
      </c>
      <c r="N21" s="1"/>
      <c r="O21" s="1">
        <f t="shared" si="4"/>
        <v>0</v>
      </c>
      <c r="P21" s="1"/>
      <c r="Q21" s="1">
        <f t="shared" si="5"/>
        <v>0</v>
      </c>
      <c r="R21" s="1"/>
      <c r="S21" s="1">
        <f t="shared" si="6"/>
        <v>0</v>
      </c>
      <c r="T21" s="1"/>
      <c r="U21" s="1">
        <f t="shared" si="7"/>
        <v>0</v>
      </c>
      <c r="V21" s="1"/>
      <c r="W21" s="1">
        <f t="shared" si="8"/>
        <v>0</v>
      </c>
      <c r="X21" s="1"/>
      <c r="Y21" s="1">
        <f t="shared" si="9"/>
        <v>0</v>
      </c>
    </row>
    <row r="22" spans="1:25" ht="55.5" customHeight="1" x14ac:dyDescent="0.25">
      <c r="A22" s="7">
        <v>19</v>
      </c>
      <c r="B22" s="17" t="s">
        <v>57</v>
      </c>
      <c r="C22" s="1" t="s">
        <v>58</v>
      </c>
      <c r="D22" s="1" t="s">
        <v>0</v>
      </c>
      <c r="E22" s="1">
        <v>15</v>
      </c>
      <c r="F22" s="1">
        <v>240000</v>
      </c>
      <c r="G22" s="1">
        <f t="shared" si="0"/>
        <v>3600000</v>
      </c>
      <c r="H22" s="1"/>
      <c r="I22" s="1">
        <f t="shared" si="1"/>
        <v>0</v>
      </c>
      <c r="J22" s="1"/>
      <c r="K22" s="1">
        <f t="shared" si="2"/>
        <v>0</v>
      </c>
      <c r="L22" s="1"/>
      <c r="M22" s="1">
        <f t="shared" si="3"/>
        <v>0</v>
      </c>
      <c r="N22" s="1"/>
      <c r="O22" s="1">
        <f t="shared" si="4"/>
        <v>0</v>
      </c>
      <c r="P22" s="1"/>
      <c r="Q22" s="1">
        <f t="shared" si="5"/>
        <v>0</v>
      </c>
      <c r="R22" s="1"/>
      <c r="S22" s="1">
        <f t="shared" si="6"/>
        <v>0</v>
      </c>
      <c r="T22" s="1">
        <v>240000</v>
      </c>
      <c r="U22" s="1">
        <f t="shared" si="7"/>
        <v>3600000</v>
      </c>
      <c r="V22" s="1"/>
      <c r="W22" s="1">
        <f t="shared" si="8"/>
        <v>0</v>
      </c>
      <c r="X22" s="1"/>
      <c r="Y22" s="1">
        <f t="shared" si="9"/>
        <v>0</v>
      </c>
    </row>
    <row r="23" spans="1:25" ht="75.75" customHeight="1" x14ac:dyDescent="0.25">
      <c r="A23" s="7">
        <v>20</v>
      </c>
      <c r="B23" s="17" t="s">
        <v>59</v>
      </c>
      <c r="C23" s="1" t="s">
        <v>60</v>
      </c>
      <c r="D23" s="1" t="s">
        <v>0</v>
      </c>
      <c r="E23" s="1">
        <v>1</v>
      </c>
      <c r="F23" s="1">
        <v>405950</v>
      </c>
      <c r="G23" s="1">
        <f t="shared" si="0"/>
        <v>405950</v>
      </c>
      <c r="H23" s="1"/>
      <c r="I23" s="1">
        <f t="shared" si="1"/>
        <v>0</v>
      </c>
      <c r="J23" s="1"/>
      <c r="K23" s="1">
        <f t="shared" si="2"/>
        <v>0</v>
      </c>
      <c r="L23" s="1"/>
      <c r="M23" s="1">
        <f t="shared" si="3"/>
        <v>0</v>
      </c>
      <c r="N23" s="1"/>
      <c r="O23" s="1">
        <f t="shared" si="4"/>
        <v>0</v>
      </c>
      <c r="P23" s="1"/>
      <c r="Q23" s="1">
        <f t="shared" si="5"/>
        <v>0</v>
      </c>
      <c r="R23" s="1"/>
      <c r="S23" s="1">
        <f t="shared" si="6"/>
        <v>0</v>
      </c>
      <c r="T23" s="1"/>
      <c r="U23" s="1">
        <f t="shared" si="7"/>
        <v>0</v>
      </c>
      <c r="V23" s="1"/>
      <c r="W23" s="1">
        <f t="shared" si="8"/>
        <v>0</v>
      </c>
      <c r="X23" s="1"/>
      <c r="Y23" s="1">
        <f t="shared" si="9"/>
        <v>0</v>
      </c>
    </row>
    <row r="24" spans="1:25" ht="76.5" customHeight="1" x14ac:dyDescent="0.25">
      <c r="A24" s="7">
        <v>21</v>
      </c>
      <c r="B24" s="17" t="s">
        <v>61</v>
      </c>
      <c r="C24" s="1" t="s">
        <v>62</v>
      </c>
      <c r="D24" s="1" t="s">
        <v>0</v>
      </c>
      <c r="E24" s="1">
        <v>10</v>
      </c>
      <c r="F24" s="1">
        <v>624000</v>
      </c>
      <c r="G24" s="1">
        <f t="shared" si="0"/>
        <v>6240000</v>
      </c>
      <c r="H24" s="1"/>
      <c r="I24" s="1">
        <f t="shared" si="1"/>
        <v>0</v>
      </c>
      <c r="J24" s="1"/>
      <c r="K24" s="1">
        <f t="shared" si="2"/>
        <v>0</v>
      </c>
      <c r="L24" s="1"/>
      <c r="M24" s="1">
        <f t="shared" si="3"/>
        <v>0</v>
      </c>
      <c r="N24" s="1"/>
      <c r="O24" s="1">
        <f t="shared" si="4"/>
        <v>0</v>
      </c>
      <c r="P24" s="1"/>
      <c r="Q24" s="1">
        <f t="shared" si="5"/>
        <v>0</v>
      </c>
      <c r="R24" s="1"/>
      <c r="S24" s="1">
        <f t="shared" si="6"/>
        <v>0</v>
      </c>
      <c r="T24" s="1"/>
      <c r="U24" s="1">
        <f t="shared" si="7"/>
        <v>0</v>
      </c>
      <c r="V24" s="1">
        <v>623950</v>
      </c>
      <c r="W24" s="1">
        <f t="shared" si="8"/>
        <v>6239500</v>
      </c>
      <c r="X24" s="1"/>
      <c r="Y24" s="1">
        <f t="shared" si="9"/>
        <v>0</v>
      </c>
    </row>
    <row r="25" spans="1:25" ht="57" customHeight="1" x14ac:dyDescent="0.25">
      <c r="A25" s="7">
        <v>22</v>
      </c>
      <c r="B25" s="17" t="s">
        <v>63</v>
      </c>
      <c r="C25" s="1" t="s">
        <v>15</v>
      </c>
      <c r="D25" s="1" t="s">
        <v>0</v>
      </c>
      <c r="E25" s="1">
        <v>3</v>
      </c>
      <c r="F25" s="1">
        <v>640000</v>
      </c>
      <c r="G25" s="1">
        <f t="shared" si="0"/>
        <v>1920000</v>
      </c>
      <c r="H25" s="1"/>
      <c r="I25" s="1">
        <f t="shared" si="1"/>
        <v>0</v>
      </c>
      <c r="J25" s="1"/>
      <c r="K25" s="1">
        <f t="shared" si="2"/>
        <v>0</v>
      </c>
      <c r="L25" s="1"/>
      <c r="M25" s="1">
        <f t="shared" si="3"/>
        <v>0</v>
      </c>
      <c r="N25" s="1"/>
      <c r="O25" s="1">
        <f t="shared" si="4"/>
        <v>0</v>
      </c>
      <c r="P25" s="1">
        <v>639900</v>
      </c>
      <c r="Q25" s="1">
        <f t="shared" si="5"/>
        <v>1919700</v>
      </c>
      <c r="R25" s="1"/>
      <c r="S25" s="1">
        <f t="shared" si="6"/>
        <v>0</v>
      </c>
      <c r="T25" s="1"/>
      <c r="U25" s="1">
        <f t="shared" si="7"/>
        <v>0</v>
      </c>
      <c r="V25" s="1"/>
      <c r="W25" s="1">
        <f t="shared" si="8"/>
        <v>0</v>
      </c>
      <c r="X25" s="1"/>
      <c r="Y25" s="1">
        <f t="shared" si="9"/>
        <v>0</v>
      </c>
    </row>
    <row r="26" spans="1:25" ht="89.25" x14ac:dyDescent="0.25">
      <c r="A26" s="7">
        <v>23</v>
      </c>
      <c r="B26" s="17" t="s">
        <v>64</v>
      </c>
      <c r="C26" s="1" t="s">
        <v>17</v>
      </c>
      <c r="D26" s="1" t="s">
        <v>0</v>
      </c>
      <c r="E26" s="1">
        <v>2</v>
      </c>
      <c r="F26" s="1">
        <v>550000</v>
      </c>
      <c r="G26" s="1">
        <f t="shared" si="0"/>
        <v>1100000</v>
      </c>
      <c r="H26" s="1"/>
      <c r="I26" s="1">
        <f t="shared" si="1"/>
        <v>0</v>
      </c>
      <c r="J26" s="1"/>
      <c r="K26" s="1">
        <f t="shared" si="2"/>
        <v>0</v>
      </c>
      <c r="L26" s="1"/>
      <c r="M26" s="1">
        <f t="shared" si="3"/>
        <v>0</v>
      </c>
      <c r="N26" s="1"/>
      <c r="O26" s="1">
        <f t="shared" si="4"/>
        <v>0</v>
      </c>
      <c r="P26" s="1"/>
      <c r="Q26" s="1">
        <f t="shared" si="5"/>
        <v>0</v>
      </c>
      <c r="R26" s="1"/>
      <c r="S26" s="1">
        <f t="shared" si="6"/>
        <v>0</v>
      </c>
      <c r="T26" s="1">
        <v>550000</v>
      </c>
      <c r="U26" s="1">
        <f t="shared" si="7"/>
        <v>1100000</v>
      </c>
      <c r="V26" s="1"/>
      <c r="W26" s="1">
        <f t="shared" si="8"/>
        <v>0</v>
      </c>
      <c r="X26" s="1"/>
      <c r="Y26" s="1">
        <f t="shared" si="9"/>
        <v>0</v>
      </c>
    </row>
    <row r="27" spans="1:25" ht="58.5" customHeight="1" x14ac:dyDescent="0.25">
      <c r="A27" s="7">
        <v>24</v>
      </c>
      <c r="B27" s="19" t="s">
        <v>26</v>
      </c>
      <c r="C27" s="9" t="s">
        <v>10</v>
      </c>
      <c r="D27" s="1" t="s">
        <v>0</v>
      </c>
      <c r="E27" s="1">
        <v>4</v>
      </c>
      <c r="F27" s="1">
        <v>335000</v>
      </c>
      <c r="G27" s="1">
        <f t="shared" ref="G27:G46" si="10">E27*F27</f>
        <v>1340000</v>
      </c>
      <c r="H27" s="1"/>
      <c r="I27" s="1">
        <f t="shared" si="1"/>
        <v>0</v>
      </c>
      <c r="J27" s="1"/>
      <c r="K27" s="1">
        <f t="shared" si="2"/>
        <v>0</v>
      </c>
      <c r="L27" s="1"/>
      <c r="M27" s="1">
        <f t="shared" si="3"/>
        <v>0</v>
      </c>
      <c r="N27" s="1"/>
      <c r="O27" s="1">
        <f t="shared" si="4"/>
        <v>0</v>
      </c>
      <c r="P27" s="1">
        <v>334900</v>
      </c>
      <c r="Q27" s="1">
        <f t="shared" si="5"/>
        <v>1339600</v>
      </c>
      <c r="R27" s="1"/>
      <c r="S27" s="1">
        <f t="shared" si="6"/>
        <v>0</v>
      </c>
      <c r="T27" s="1"/>
      <c r="U27" s="1">
        <f t="shared" si="7"/>
        <v>0</v>
      </c>
      <c r="V27" s="1"/>
      <c r="W27" s="1">
        <f t="shared" si="8"/>
        <v>0</v>
      </c>
      <c r="X27" s="1"/>
      <c r="Y27" s="1">
        <f t="shared" si="9"/>
        <v>0</v>
      </c>
    </row>
    <row r="28" spans="1:25" ht="58.5" customHeight="1" x14ac:dyDescent="0.25">
      <c r="A28" s="7">
        <v>25</v>
      </c>
      <c r="B28" s="19" t="s">
        <v>65</v>
      </c>
      <c r="C28" s="11" t="s">
        <v>66</v>
      </c>
      <c r="D28" s="1" t="s">
        <v>0</v>
      </c>
      <c r="E28" s="1">
        <v>2</v>
      </c>
      <c r="F28" s="1">
        <v>350000</v>
      </c>
      <c r="G28" s="1">
        <f t="shared" si="10"/>
        <v>700000</v>
      </c>
      <c r="H28" s="1"/>
      <c r="I28" s="1">
        <f t="shared" si="1"/>
        <v>0</v>
      </c>
      <c r="J28" s="1"/>
      <c r="K28" s="1">
        <f t="shared" si="2"/>
        <v>0</v>
      </c>
      <c r="L28" s="1"/>
      <c r="M28" s="1">
        <f t="shared" si="3"/>
        <v>0</v>
      </c>
      <c r="N28" s="1"/>
      <c r="O28" s="1">
        <f t="shared" si="4"/>
        <v>0</v>
      </c>
      <c r="P28" s="1"/>
      <c r="Q28" s="1">
        <f t="shared" si="5"/>
        <v>0</v>
      </c>
      <c r="R28" s="1"/>
      <c r="S28" s="1">
        <f t="shared" si="6"/>
        <v>0</v>
      </c>
      <c r="T28" s="1"/>
      <c r="U28" s="1">
        <f t="shared" si="7"/>
        <v>0</v>
      </c>
      <c r="V28" s="1"/>
      <c r="W28" s="1">
        <f t="shared" si="8"/>
        <v>0</v>
      </c>
      <c r="X28" s="1"/>
      <c r="Y28" s="1">
        <f t="shared" si="9"/>
        <v>0</v>
      </c>
    </row>
    <row r="29" spans="1:25" ht="86.25" customHeight="1" x14ac:dyDescent="0.25">
      <c r="A29" s="7">
        <v>26</v>
      </c>
      <c r="B29" s="19" t="s">
        <v>67</v>
      </c>
      <c r="C29" s="10" t="s">
        <v>68</v>
      </c>
      <c r="D29" s="1" t="s">
        <v>0</v>
      </c>
      <c r="E29" s="1">
        <v>20</v>
      </c>
      <c r="F29" s="1">
        <v>17000</v>
      </c>
      <c r="G29" s="1">
        <f t="shared" si="10"/>
        <v>340000</v>
      </c>
      <c r="H29" s="1"/>
      <c r="I29" s="1">
        <f t="shared" si="1"/>
        <v>0</v>
      </c>
      <c r="J29" s="1"/>
      <c r="K29" s="1">
        <f t="shared" si="2"/>
        <v>0</v>
      </c>
      <c r="L29" s="1"/>
      <c r="M29" s="1">
        <f t="shared" si="3"/>
        <v>0</v>
      </c>
      <c r="N29" s="1"/>
      <c r="O29" s="1">
        <f t="shared" si="4"/>
        <v>0</v>
      </c>
      <c r="P29" s="1">
        <v>16900</v>
      </c>
      <c r="Q29" s="1">
        <f t="shared" si="5"/>
        <v>338000</v>
      </c>
      <c r="R29" s="1"/>
      <c r="S29" s="1">
        <f t="shared" si="6"/>
        <v>0</v>
      </c>
      <c r="T29" s="1"/>
      <c r="U29" s="1">
        <f t="shared" si="7"/>
        <v>0</v>
      </c>
      <c r="V29" s="1"/>
      <c r="W29" s="1">
        <f t="shared" si="8"/>
        <v>0</v>
      </c>
      <c r="X29" s="1"/>
      <c r="Y29" s="1">
        <f t="shared" si="9"/>
        <v>0</v>
      </c>
    </row>
    <row r="30" spans="1:25" ht="74.25" customHeight="1" x14ac:dyDescent="0.25">
      <c r="A30" s="7">
        <v>27</v>
      </c>
      <c r="B30" s="19" t="s">
        <v>69</v>
      </c>
      <c r="C30" s="12" t="s">
        <v>70</v>
      </c>
      <c r="D30" s="1" t="s">
        <v>0</v>
      </c>
      <c r="E30" s="1">
        <v>5</v>
      </c>
      <c r="F30" s="1">
        <v>235000</v>
      </c>
      <c r="G30" s="1">
        <f t="shared" si="10"/>
        <v>1175000</v>
      </c>
      <c r="H30" s="1"/>
      <c r="I30" s="1">
        <f t="shared" si="1"/>
        <v>0</v>
      </c>
      <c r="J30" s="1"/>
      <c r="K30" s="1">
        <f t="shared" si="2"/>
        <v>0</v>
      </c>
      <c r="L30" s="1"/>
      <c r="M30" s="1">
        <f t="shared" si="3"/>
        <v>0</v>
      </c>
      <c r="N30" s="1"/>
      <c r="O30" s="1">
        <f t="shared" si="4"/>
        <v>0</v>
      </c>
      <c r="P30" s="1"/>
      <c r="Q30" s="1">
        <f t="shared" si="5"/>
        <v>0</v>
      </c>
      <c r="R30" s="1"/>
      <c r="S30" s="1">
        <f t="shared" si="6"/>
        <v>0</v>
      </c>
      <c r="T30" s="1"/>
      <c r="U30" s="1">
        <f t="shared" si="7"/>
        <v>0</v>
      </c>
      <c r="V30" s="1"/>
      <c r="W30" s="1">
        <f t="shared" si="8"/>
        <v>0</v>
      </c>
      <c r="X30" s="1"/>
      <c r="Y30" s="1">
        <f t="shared" si="9"/>
        <v>0</v>
      </c>
    </row>
    <row r="31" spans="1:25" ht="307.5" customHeight="1" x14ac:dyDescent="0.25">
      <c r="A31" s="7">
        <v>28</v>
      </c>
      <c r="B31" s="20" t="s">
        <v>71</v>
      </c>
      <c r="C31" s="13" t="s">
        <v>72</v>
      </c>
      <c r="D31" s="1" t="s">
        <v>0</v>
      </c>
      <c r="E31" s="1">
        <v>3</v>
      </c>
      <c r="F31" s="1">
        <v>205000</v>
      </c>
      <c r="G31" s="1">
        <f t="shared" si="10"/>
        <v>615000</v>
      </c>
      <c r="H31" s="1"/>
      <c r="I31" s="1">
        <f t="shared" si="1"/>
        <v>0</v>
      </c>
      <c r="J31" s="1">
        <v>205000</v>
      </c>
      <c r="K31" s="1">
        <f t="shared" si="2"/>
        <v>615000</v>
      </c>
      <c r="L31" s="1"/>
      <c r="M31" s="1">
        <f t="shared" si="3"/>
        <v>0</v>
      </c>
      <c r="N31" s="1"/>
      <c r="O31" s="1">
        <f t="shared" si="4"/>
        <v>0</v>
      </c>
      <c r="P31" s="1"/>
      <c r="Q31" s="1">
        <f t="shared" si="5"/>
        <v>0</v>
      </c>
      <c r="R31" s="1"/>
      <c r="S31" s="1">
        <f t="shared" si="6"/>
        <v>0</v>
      </c>
      <c r="T31" s="1"/>
      <c r="U31" s="1">
        <f t="shared" si="7"/>
        <v>0</v>
      </c>
      <c r="V31" s="1"/>
      <c r="W31" s="1">
        <f t="shared" si="8"/>
        <v>0</v>
      </c>
      <c r="X31" s="1"/>
      <c r="Y31" s="1">
        <f t="shared" si="9"/>
        <v>0</v>
      </c>
    </row>
    <row r="32" spans="1:25" ht="55.5" customHeight="1" x14ac:dyDescent="0.25">
      <c r="A32" s="7">
        <v>29</v>
      </c>
      <c r="B32" s="20" t="s">
        <v>73</v>
      </c>
      <c r="C32" s="13" t="s">
        <v>7</v>
      </c>
      <c r="D32" s="1" t="s">
        <v>0</v>
      </c>
      <c r="E32" s="1">
        <v>15</v>
      </c>
      <c r="F32" s="1">
        <v>550000</v>
      </c>
      <c r="G32" s="1">
        <f t="shared" si="10"/>
        <v>8250000</v>
      </c>
      <c r="H32" s="1"/>
      <c r="I32" s="1">
        <f t="shared" si="1"/>
        <v>0</v>
      </c>
      <c r="J32" s="1"/>
      <c r="K32" s="1">
        <f t="shared" si="2"/>
        <v>0</v>
      </c>
      <c r="L32" s="1"/>
      <c r="M32" s="1">
        <f t="shared" si="3"/>
        <v>0</v>
      </c>
      <c r="N32" s="1"/>
      <c r="O32" s="1">
        <f t="shared" si="4"/>
        <v>0</v>
      </c>
      <c r="P32" s="1"/>
      <c r="Q32" s="1">
        <f t="shared" si="5"/>
        <v>0</v>
      </c>
      <c r="R32" s="1"/>
      <c r="S32" s="1">
        <f t="shared" si="6"/>
        <v>0</v>
      </c>
      <c r="T32" s="1">
        <v>550000</v>
      </c>
      <c r="U32" s="1">
        <f t="shared" si="7"/>
        <v>8250000</v>
      </c>
      <c r="V32" s="1"/>
      <c r="W32" s="1">
        <f t="shared" si="8"/>
        <v>0</v>
      </c>
      <c r="X32" s="1"/>
      <c r="Y32" s="1">
        <f t="shared" si="9"/>
        <v>0</v>
      </c>
    </row>
    <row r="33" spans="1:25" ht="72" customHeight="1" x14ac:dyDescent="0.25">
      <c r="A33" s="7">
        <v>30</v>
      </c>
      <c r="B33" s="20" t="s">
        <v>74</v>
      </c>
      <c r="C33" s="13" t="s">
        <v>75</v>
      </c>
      <c r="D33" s="1" t="s">
        <v>0</v>
      </c>
      <c r="E33" s="1">
        <v>15</v>
      </c>
      <c r="F33" s="1">
        <v>395500</v>
      </c>
      <c r="G33" s="1">
        <f t="shared" si="10"/>
        <v>5932500</v>
      </c>
      <c r="H33" s="1"/>
      <c r="I33" s="1">
        <f t="shared" si="1"/>
        <v>0</v>
      </c>
      <c r="J33" s="1"/>
      <c r="K33" s="1">
        <f t="shared" si="2"/>
        <v>0</v>
      </c>
      <c r="L33" s="1"/>
      <c r="M33" s="1">
        <f t="shared" si="3"/>
        <v>0</v>
      </c>
      <c r="N33" s="1"/>
      <c r="O33" s="1">
        <f t="shared" si="4"/>
        <v>0</v>
      </c>
      <c r="P33" s="1">
        <v>395400</v>
      </c>
      <c r="Q33" s="1">
        <f t="shared" si="5"/>
        <v>5931000</v>
      </c>
      <c r="R33" s="1"/>
      <c r="S33" s="1">
        <f t="shared" si="6"/>
        <v>0</v>
      </c>
      <c r="T33" s="1"/>
      <c r="U33" s="1">
        <f t="shared" si="7"/>
        <v>0</v>
      </c>
      <c r="V33" s="1"/>
      <c r="W33" s="1">
        <f t="shared" si="8"/>
        <v>0</v>
      </c>
      <c r="X33" s="1"/>
      <c r="Y33" s="1">
        <f t="shared" si="9"/>
        <v>0</v>
      </c>
    </row>
    <row r="34" spans="1:25" ht="57.75" customHeight="1" x14ac:dyDescent="0.25">
      <c r="A34" s="7">
        <v>31</v>
      </c>
      <c r="B34" s="20" t="s">
        <v>77</v>
      </c>
      <c r="C34" s="13" t="s">
        <v>76</v>
      </c>
      <c r="D34" s="1" t="s">
        <v>0</v>
      </c>
      <c r="E34" s="1">
        <v>10</v>
      </c>
      <c r="F34" s="1">
        <v>430500</v>
      </c>
      <c r="G34" s="1">
        <f t="shared" si="10"/>
        <v>4305000</v>
      </c>
      <c r="H34" s="1"/>
      <c r="I34" s="1">
        <f t="shared" si="1"/>
        <v>0</v>
      </c>
      <c r="J34" s="1"/>
      <c r="K34" s="1">
        <f t="shared" si="2"/>
        <v>0</v>
      </c>
      <c r="L34" s="1"/>
      <c r="M34" s="1">
        <f t="shared" si="3"/>
        <v>0</v>
      </c>
      <c r="N34" s="1"/>
      <c r="O34" s="1">
        <f t="shared" si="4"/>
        <v>0</v>
      </c>
      <c r="P34" s="1">
        <v>430400</v>
      </c>
      <c r="Q34" s="1">
        <f t="shared" si="5"/>
        <v>4304000</v>
      </c>
      <c r="R34" s="1"/>
      <c r="S34" s="1">
        <f t="shared" si="6"/>
        <v>0</v>
      </c>
      <c r="T34" s="1"/>
      <c r="U34" s="1">
        <f t="shared" si="7"/>
        <v>0</v>
      </c>
      <c r="V34" s="1"/>
      <c r="W34" s="1">
        <f t="shared" si="8"/>
        <v>0</v>
      </c>
      <c r="X34" s="1"/>
      <c r="Y34" s="1">
        <f t="shared" si="9"/>
        <v>0</v>
      </c>
    </row>
    <row r="35" spans="1:25" ht="69.75" customHeight="1" x14ac:dyDescent="0.25">
      <c r="A35" s="7">
        <v>32</v>
      </c>
      <c r="B35" s="20" t="s">
        <v>78</v>
      </c>
      <c r="C35" s="13" t="s">
        <v>79</v>
      </c>
      <c r="D35" s="1" t="s">
        <v>0</v>
      </c>
      <c r="E35" s="1">
        <v>10</v>
      </c>
      <c r="F35" s="1">
        <v>370050</v>
      </c>
      <c r="G35" s="1">
        <f t="shared" si="10"/>
        <v>3700500</v>
      </c>
      <c r="H35" s="1"/>
      <c r="I35" s="1">
        <f t="shared" si="1"/>
        <v>0</v>
      </c>
      <c r="J35" s="1"/>
      <c r="K35" s="1">
        <f t="shared" si="2"/>
        <v>0</v>
      </c>
      <c r="L35" s="1"/>
      <c r="M35" s="1">
        <f t="shared" si="3"/>
        <v>0</v>
      </c>
      <c r="N35" s="1"/>
      <c r="O35" s="1">
        <f t="shared" si="4"/>
        <v>0</v>
      </c>
      <c r="P35" s="1"/>
      <c r="Q35" s="1">
        <f t="shared" si="5"/>
        <v>0</v>
      </c>
      <c r="R35" s="1">
        <v>368000</v>
      </c>
      <c r="S35" s="1">
        <f t="shared" si="6"/>
        <v>3680000</v>
      </c>
      <c r="T35" s="1"/>
      <c r="U35" s="1">
        <f t="shared" si="7"/>
        <v>0</v>
      </c>
      <c r="V35" s="1"/>
      <c r="W35" s="1">
        <f t="shared" si="8"/>
        <v>0</v>
      </c>
      <c r="X35" s="1"/>
      <c r="Y35" s="1">
        <f t="shared" si="9"/>
        <v>0</v>
      </c>
    </row>
    <row r="36" spans="1:25" ht="62.25" customHeight="1" x14ac:dyDescent="0.25">
      <c r="A36" s="7">
        <v>33</v>
      </c>
      <c r="B36" s="20" t="s">
        <v>80</v>
      </c>
      <c r="C36" s="13" t="s">
        <v>81</v>
      </c>
      <c r="D36" s="1" t="s">
        <v>0</v>
      </c>
      <c r="E36" s="1">
        <v>20</v>
      </c>
      <c r="F36" s="1">
        <v>135500</v>
      </c>
      <c r="G36" s="1">
        <f t="shared" si="10"/>
        <v>2710000</v>
      </c>
      <c r="H36" s="1"/>
      <c r="I36" s="1">
        <f t="shared" si="1"/>
        <v>0</v>
      </c>
      <c r="J36" s="1"/>
      <c r="K36" s="1">
        <f t="shared" si="2"/>
        <v>0</v>
      </c>
      <c r="L36" s="1"/>
      <c r="M36" s="1">
        <f t="shared" si="3"/>
        <v>0</v>
      </c>
      <c r="N36" s="1"/>
      <c r="O36" s="1">
        <f t="shared" si="4"/>
        <v>0</v>
      </c>
      <c r="P36" s="1">
        <v>135400</v>
      </c>
      <c r="Q36" s="1">
        <f t="shared" si="5"/>
        <v>2708000</v>
      </c>
      <c r="R36" s="1"/>
      <c r="S36" s="1">
        <f t="shared" si="6"/>
        <v>0</v>
      </c>
      <c r="T36" s="1"/>
      <c r="U36" s="1">
        <f t="shared" si="7"/>
        <v>0</v>
      </c>
      <c r="V36" s="1"/>
      <c r="W36" s="1">
        <f t="shared" si="8"/>
        <v>0</v>
      </c>
      <c r="X36" s="1"/>
      <c r="Y36" s="1">
        <f t="shared" si="9"/>
        <v>0</v>
      </c>
    </row>
    <row r="37" spans="1:25" ht="55.5" customHeight="1" x14ac:dyDescent="0.25">
      <c r="A37" s="7">
        <v>34</v>
      </c>
      <c r="B37" s="20" t="s">
        <v>82</v>
      </c>
      <c r="C37" s="13" t="s">
        <v>24</v>
      </c>
      <c r="D37" s="1" t="s">
        <v>0</v>
      </c>
      <c r="E37" s="1">
        <v>20</v>
      </c>
      <c r="F37" s="1">
        <v>115000</v>
      </c>
      <c r="G37" s="1">
        <f t="shared" si="10"/>
        <v>2300000</v>
      </c>
      <c r="H37" s="1"/>
      <c r="I37" s="1">
        <f t="shared" si="1"/>
        <v>0</v>
      </c>
      <c r="J37" s="1"/>
      <c r="K37" s="1">
        <f t="shared" si="2"/>
        <v>0</v>
      </c>
      <c r="L37" s="1"/>
      <c r="M37" s="1">
        <f t="shared" si="3"/>
        <v>0</v>
      </c>
      <c r="N37" s="1"/>
      <c r="O37" s="1">
        <f t="shared" si="4"/>
        <v>0</v>
      </c>
      <c r="P37" s="1"/>
      <c r="Q37" s="1">
        <f t="shared" si="5"/>
        <v>0</v>
      </c>
      <c r="R37" s="1"/>
      <c r="S37" s="1">
        <f t="shared" si="6"/>
        <v>0</v>
      </c>
      <c r="T37" s="1"/>
      <c r="U37" s="1">
        <f t="shared" si="7"/>
        <v>0</v>
      </c>
      <c r="V37" s="1"/>
      <c r="W37" s="1">
        <f t="shared" si="8"/>
        <v>0</v>
      </c>
      <c r="X37" s="1"/>
      <c r="Y37" s="1">
        <f t="shared" si="9"/>
        <v>0</v>
      </c>
    </row>
    <row r="38" spans="1:25" ht="36" customHeight="1" x14ac:dyDescent="0.25">
      <c r="A38" s="7">
        <v>35</v>
      </c>
      <c r="B38" s="20" t="s">
        <v>28</v>
      </c>
      <c r="C38" s="13" t="s">
        <v>83</v>
      </c>
      <c r="D38" s="1" t="s">
        <v>0</v>
      </c>
      <c r="E38" s="1">
        <v>3</v>
      </c>
      <c r="F38" s="1">
        <v>1295000</v>
      </c>
      <c r="G38" s="1">
        <f t="shared" si="10"/>
        <v>3885000</v>
      </c>
      <c r="H38" s="1"/>
      <c r="I38" s="1">
        <f t="shared" si="1"/>
        <v>0</v>
      </c>
      <c r="J38" s="1"/>
      <c r="K38" s="1">
        <f t="shared" si="2"/>
        <v>0</v>
      </c>
      <c r="L38" s="1"/>
      <c r="M38" s="1">
        <f t="shared" si="3"/>
        <v>0</v>
      </c>
      <c r="N38" s="1"/>
      <c r="O38" s="1">
        <f t="shared" si="4"/>
        <v>0</v>
      </c>
      <c r="P38" s="1">
        <v>1294900</v>
      </c>
      <c r="Q38" s="1">
        <f t="shared" si="5"/>
        <v>3884700</v>
      </c>
      <c r="R38" s="1"/>
      <c r="S38" s="1">
        <f t="shared" si="6"/>
        <v>0</v>
      </c>
      <c r="T38" s="1"/>
      <c r="U38" s="1">
        <f t="shared" si="7"/>
        <v>0</v>
      </c>
      <c r="V38" s="1"/>
      <c r="W38" s="1">
        <f t="shared" si="8"/>
        <v>0</v>
      </c>
      <c r="X38" s="1"/>
      <c r="Y38" s="1">
        <f t="shared" si="9"/>
        <v>0</v>
      </c>
    </row>
    <row r="39" spans="1:25" ht="251.25" customHeight="1" x14ac:dyDescent="0.25">
      <c r="A39" s="7">
        <v>36</v>
      </c>
      <c r="B39" s="20" t="s">
        <v>84</v>
      </c>
      <c r="C39" s="13" t="s">
        <v>20</v>
      </c>
      <c r="D39" s="1" t="s">
        <v>0</v>
      </c>
      <c r="E39" s="1">
        <v>1</v>
      </c>
      <c r="F39" s="13">
        <v>1200000</v>
      </c>
      <c r="G39" s="1">
        <f t="shared" si="10"/>
        <v>1200000</v>
      </c>
      <c r="H39" s="1"/>
      <c r="I39" s="1">
        <f t="shared" si="1"/>
        <v>0</v>
      </c>
      <c r="J39" s="1"/>
      <c r="K39" s="1">
        <f t="shared" si="2"/>
        <v>0</v>
      </c>
      <c r="L39" s="1"/>
      <c r="M39" s="1">
        <f t="shared" si="3"/>
        <v>0</v>
      </c>
      <c r="N39" s="1"/>
      <c r="O39" s="1">
        <f t="shared" si="4"/>
        <v>0</v>
      </c>
      <c r="P39" s="1"/>
      <c r="Q39" s="1">
        <f t="shared" si="5"/>
        <v>0</v>
      </c>
      <c r="R39" s="1"/>
      <c r="S39" s="1">
        <f t="shared" si="6"/>
        <v>0</v>
      </c>
      <c r="T39" s="1">
        <v>1200000</v>
      </c>
      <c r="U39" s="1">
        <f t="shared" si="7"/>
        <v>1200000</v>
      </c>
      <c r="V39" s="1"/>
      <c r="W39" s="1">
        <f t="shared" si="8"/>
        <v>0</v>
      </c>
      <c r="X39" s="1"/>
      <c r="Y39" s="1">
        <f t="shared" si="9"/>
        <v>0</v>
      </c>
    </row>
    <row r="40" spans="1:25" ht="67.5" customHeight="1" x14ac:dyDescent="0.25">
      <c r="A40" s="7">
        <v>37</v>
      </c>
      <c r="B40" s="20" t="s">
        <v>85</v>
      </c>
      <c r="C40" s="13" t="s">
        <v>8</v>
      </c>
      <c r="D40" s="1" t="s">
        <v>0</v>
      </c>
      <c r="E40" s="1">
        <v>3</v>
      </c>
      <c r="F40" s="13">
        <v>584000</v>
      </c>
      <c r="G40" s="1">
        <f t="shared" si="10"/>
        <v>1752000</v>
      </c>
      <c r="H40" s="1"/>
      <c r="I40" s="1">
        <f t="shared" si="1"/>
        <v>0</v>
      </c>
      <c r="J40" s="1"/>
      <c r="K40" s="1">
        <f t="shared" si="2"/>
        <v>0</v>
      </c>
      <c r="L40" s="1"/>
      <c r="M40" s="1">
        <f t="shared" si="3"/>
        <v>0</v>
      </c>
      <c r="N40" s="1"/>
      <c r="O40" s="1">
        <f t="shared" si="4"/>
        <v>0</v>
      </c>
      <c r="P40" s="1">
        <v>583900</v>
      </c>
      <c r="Q40" s="1">
        <f t="shared" si="5"/>
        <v>1751700</v>
      </c>
      <c r="R40" s="1"/>
      <c r="S40" s="1">
        <f t="shared" si="6"/>
        <v>0</v>
      </c>
      <c r="T40" s="1"/>
      <c r="U40" s="1">
        <f t="shared" si="7"/>
        <v>0</v>
      </c>
      <c r="V40" s="1"/>
      <c r="W40" s="1">
        <f t="shared" si="8"/>
        <v>0</v>
      </c>
      <c r="X40" s="1"/>
      <c r="Y40" s="1">
        <f t="shared" si="9"/>
        <v>0</v>
      </c>
    </row>
    <row r="41" spans="1:25" ht="121.5" customHeight="1" x14ac:dyDescent="0.25">
      <c r="A41" s="7">
        <v>38</v>
      </c>
      <c r="B41" s="20" t="s">
        <v>27</v>
      </c>
      <c r="C41" s="13" t="s">
        <v>87</v>
      </c>
      <c r="D41" s="1" t="s">
        <v>0</v>
      </c>
      <c r="E41" s="1">
        <v>3</v>
      </c>
      <c r="F41" s="13">
        <v>598000</v>
      </c>
      <c r="G41" s="1">
        <f t="shared" si="10"/>
        <v>1794000</v>
      </c>
      <c r="H41" s="1"/>
      <c r="I41" s="1">
        <f t="shared" si="1"/>
        <v>0</v>
      </c>
      <c r="J41" s="1"/>
      <c r="K41" s="1">
        <f t="shared" si="2"/>
        <v>0</v>
      </c>
      <c r="L41" s="1"/>
      <c r="M41" s="1">
        <f t="shared" si="3"/>
        <v>0</v>
      </c>
      <c r="N41" s="1"/>
      <c r="O41" s="1">
        <f t="shared" si="4"/>
        <v>0</v>
      </c>
      <c r="P41" s="1">
        <v>597900</v>
      </c>
      <c r="Q41" s="1">
        <f t="shared" si="5"/>
        <v>1793700</v>
      </c>
      <c r="R41" s="1"/>
      <c r="S41" s="1">
        <f t="shared" si="6"/>
        <v>0</v>
      </c>
      <c r="T41" s="1"/>
      <c r="U41" s="1">
        <f t="shared" si="7"/>
        <v>0</v>
      </c>
      <c r="V41" s="1"/>
      <c r="W41" s="1">
        <f t="shared" si="8"/>
        <v>0</v>
      </c>
      <c r="X41" s="1"/>
      <c r="Y41" s="1">
        <f t="shared" si="9"/>
        <v>0</v>
      </c>
    </row>
    <row r="42" spans="1:25" ht="93.75" customHeight="1" x14ac:dyDescent="0.25">
      <c r="A42" s="7">
        <v>39</v>
      </c>
      <c r="B42" s="20" t="s">
        <v>27</v>
      </c>
      <c r="C42" s="13" t="s">
        <v>86</v>
      </c>
      <c r="D42" s="1" t="s">
        <v>0</v>
      </c>
      <c r="E42" s="1">
        <v>2</v>
      </c>
      <c r="F42" s="13">
        <v>289000</v>
      </c>
      <c r="G42" s="1">
        <f t="shared" si="10"/>
        <v>578000</v>
      </c>
      <c r="H42" s="1"/>
      <c r="I42" s="1">
        <f t="shared" si="1"/>
        <v>0</v>
      </c>
      <c r="J42" s="1"/>
      <c r="K42" s="1">
        <f t="shared" si="2"/>
        <v>0</v>
      </c>
      <c r="L42" s="1"/>
      <c r="M42" s="1">
        <f t="shared" si="3"/>
        <v>0</v>
      </c>
      <c r="N42" s="1"/>
      <c r="O42" s="1">
        <f t="shared" si="4"/>
        <v>0</v>
      </c>
      <c r="P42" s="1">
        <v>288900</v>
      </c>
      <c r="Q42" s="1">
        <f t="shared" si="5"/>
        <v>577800</v>
      </c>
      <c r="R42" s="1"/>
      <c r="S42" s="1">
        <f t="shared" si="6"/>
        <v>0</v>
      </c>
      <c r="T42" s="1"/>
      <c r="U42" s="1">
        <f t="shared" si="7"/>
        <v>0</v>
      </c>
      <c r="V42" s="1"/>
      <c r="W42" s="1">
        <f t="shared" si="8"/>
        <v>0</v>
      </c>
      <c r="X42" s="1"/>
      <c r="Y42" s="1">
        <f t="shared" si="9"/>
        <v>0</v>
      </c>
    </row>
    <row r="43" spans="1:25" ht="143.25" customHeight="1" x14ac:dyDescent="0.25">
      <c r="A43" s="7">
        <v>40</v>
      </c>
      <c r="B43" s="17" t="s">
        <v>88</v>
      </c>
      <c r="C43" s="1" t="s">
        <v>12</v>
      </c>
      <c r="D43" s="1" t="s">
        <v>0</v>
      </c>
      <c r="E43" s="1">
        <v>3</v>
      </c>
      <c r="F43" s="1">
        <v>550000</v>
      </c>
      <c r="G43" s="1">
        <f t="shared" si="10"/>
        <v>1650000</v>
      </c>
      <c r="H43" s="1"/>
      <c r="I43" s="1">
        <f t="shared" si="1"/>
        <v>0</v>
      </c>
      <c r="J43" s="1"/>
      <c r="K43" s="1">
        <f t="shared" si="2"/>
        <v>0</v>
      </c>
      <c r="L43" s="1"/>
      <c r="M43" s="1">
        <f t="shared" si="3"/>
        <v>0</v>
      </c>
      <c r="N43" s="1"/>
      <c r="O43" s="1">
        <f t="shared" si="4"/>
        <v>0</v>
      </c>
      <c r="P43" s="1" t="s">
        <v>231</v>
      </c>
      <c r="Q43" s="1"/>
      <c r="R43" s="1"/>
      <c r="S43" s="1">
        <f t="shared" si="6"/>
        <v>0</v>
      </c>
      <c r="T43" s="1">
        <v>550000</v>
      </c>
      <c r="U43" s="1">
        <f t="shared" si="7"/>
        <v>1650000</v>
      </c>
      <c r="V43" s="1"/>
      <c r="W43" s="1">
        <f t="shared" si="8"/>
        <v>0</v>
      </c>
      <c r="X43" s="1"/>
      <c r="Y43" s="1">
        <f t="shared" si="9"/>
        <v>0</v>
      </c>
    </row>
    <row r="44" spans="1:25" ht="90" customHeight="1" x14ac:dyDescent="0.25">
      <c r="A44" s="7">
        <v>41</v>
      </c>
      <c r="B44" s="17" t="s">
        <v>89</v>
      </c>
      <c r="C44" s="1" t="s">
        <v>19</v>
      </c>
      <c r="D44" s="1" t="s">
        <v>0</v>
      </c>
      <c r="E44" s="1">
        <v>1</v>
      </c>
      <c r="F44" s="1">
        <v>380000</v>
      </c>
      <c r="G44" s="1">
        <f t="shared" si="10"/>
        <v>380000</v>
      </c>
      <c r="H44" s="1"/>
      <c r="I44" s="1">
        <f t="shared" si="1"/>
        <v>0</v>
      </c>
      <c r="J44" s="1"/>
      <c r="K44" s="1">
        <f t="shared" si="2"/>
        <v>0</v>
      </c>
      <c r="L44" s="1"/>
      <c r="M44" s="1">
        <f t="shared" si="3"/>
        <v>0</v>
      </c>
      <c r="N44" s="1"/>
      <c r="O44" s="1">
        <f t="shared" si="4"/>
        <v>0</v>
      </c>
      <c r="P44" s="1"/>
      <c r="Q44" s="1">
        <f t="shared" si="5"/>
        <v>0</v>
      </c>
      <c r="R44" s="1"/>
      <c r="S44" s="1">
        <f t="shared" si="6"/>
        <v>0</v>
      </c>
      <c r="T44" s="1">
        <v>380000</v>
      </c>
      <c r="U44" s="1">
        <f t="shared" si="7"/>
        <v>380000</v>
      </c>
      <c r="V44" s="1"/>
      <c r="W44" s="1">
        <f t="shared" si="8"/>
        <v>0</v>
      </c>
      <c r="X44" s="1"/>
      <c r="Y44" s="1">
        <f t="shared" si="9"/>
        <v>0</v>
      </c>
    </row>
    <row r="45" spans="1:25" ht="95.25" customHeight="1" x14ac:dyDescent="0.25">
      <c r="A45" s="7">
        <v>42</v>
      </c>
      <c r="B45" s="17" t="s">
        <v>90</v>
      </c>
      <c r="C45" s="1" t="s">
        <v>18</v>
      </c>
      <c r="D45" s="1" t="s">
        <v>0</v>
      </c>
      <c r="E45" s="1">
        <v>3</v>
      </c>
      <c r="F45" s="1">
        <v>540000</v>
      </c>
      <c r="G45" s="1">
        <f t="shared" si="10"/>
        <v>1620000</v>
      </c>
      <c r="H45" s="1"/>
      <c r="I45" s="1">
        <f t="shared" si="1"/>
        <v>0</v>
      </c>
      <c r="J45" s="1"/>
      <c r="K45" s="1">
        <f t="shared" si="2"/>
        <v>0</v>
      </c>
      <c r="L45" s="1"/>
      <c r="M45" s="1">
        <f t="shared" si="3"/>
        <v>0</v>
      </c>
      <c r="N45" s="1"/>
      <c r="O45" s="1">
        <f t="shared" si="4"/>
        <v>0</v>
      </c>
      <c r="P45" s="1"/>
      <c r="Q45" s="1">
        <f t="shared" si="5"/>
        <v>0</v>
      </c>
      <c r="R45" s="1"/>
      <c r="S45" s="1">
        <f t="shared" si="6"/>
        <v>0</v>
      </c>
      <c r="T45" s="1">
        <v>540000</v>
      </c>
      <c r="U45" s="1">
        <f t="shared" si="7"/>
        <v>1620000</v>
      </c>
      <c r="V45" s="1"/>
      <c r="W45" s="1">
        <f t="shared" si="8"/>
        <v>0</v>
      </c>
      <c r="X45" s="1"/>
      <c r="Y45" s="1">
        <f t="shared" si="9"/>
        <v>0</v>
      </c>
    </row>
    <row r="46" spans="1:25" ht="49.5" customHeight="1" x14ac:dyDescent="0.25">
      <c r="A46" s="7">
        <v>43</v>
      </c>
      <c r="B46" s="17" t="s">
        <v>91</v>
      </c>
      <c r="C46" s="1" t="s">
        <v>9</v>
      </c>
      <c r="D46" s="1" t="s">
        <v>0</v>
      </c>
      <c r="E46" s="1">
        <v>1</v>
      </c>
      <c r="F46" s="1">
        <v>1700000</v>
      </c>
      <c r="G46" s="1">
        <f t="shared" si="10"/>
        <v>1700000</v>
      </c>
      <c r="H46" s="1"/>
      <c r="I46" s="1">
        <f t="shared" si="1"/>
        <v>0</v>
      </c>
      <c r="J46" s="1"/>
      <c r="K46" s="1">
        <f t="shared" si="2"/>
        <v>0</v>
      </c>
      <c r="L46" s="1"/>
      <c r="M46" s="1">
        <f t="shared" si="3"/>
        <v>0</v>
      </c>
      <c r="N46" s="1"/>
      <c r="O46" s="1">
        <f t="shared" si="4"/>
        <v>0</v>
      </c>
      <c r="P46" s="1"/>
      <c r="Q46" s="1">
        <f t="shared" si="5"/>
        <v>0</v>
      </c>
      <c r="R46" s="1"/>
      <c r="S46" s="1">
        <f t="shared" si="6"/>
        <v>0</v>
      </c>
      <c r="T46" s="1">
        <v>1700000</v>
      </c>
      <c r="U46" s="1">
        <f t="shared" si="7"/>
        <v>1700000</v>
      </c>
      <c r="V46" s="1"/>
      <c r="W46" s="1">
        <f t="shared" si="8"/>
        <v>0</v>
      </c>
      <c r="X46" s="1"/>
      <c r="Y46" s="1">
        <f t="shared" si="9"/>
        <v>0</v>
      </c>
    </row>
    <row r="47" spans="1:25" ht="99" customHeight="1" x14ac:dyDescent="0.25">
      <c r="A47" s="7">
        <v>44</v>
      </c>
      <c r="B47" s="17" t="s">
        <v>92</v>
      </c>
      <c r="C47" s="1" t="s">
        <v>95</v>
      </c>
      <c r="D47" s="1" t="s">
        <v>0</v>
      </c>
      <c r="E47" s="1">
        <v>5</v>
      </c>
      <c r="F47" s="14">
        <v>1977000</v>
      </c>
      <c r="G47" s="1">
        <f t="shared" ref="G47:G56" si="11">E47*F47</f>
        <v>9885000</v>
      </c>
      <c r="H47" s="1"/>
      <c r="I47" s="1">
        <f t="shared" si="1"/>
        <v>0</v>
      </c>
      <c r="J47" s="1"/>
      <c r="K47" s="1">
        <f t="shared" si="2"/>
        <v>0</v>
      </c>
      <c r="L47" s="1"/>
      <c r="M47" s="1">
        <f t="shared" si="3"/>
        <v>0</v>
      </c>
      <c r="N47" s="1"/>
      <c r="O47" s="1">
        <f t="shared" si="4"/>
        <v>0</v>
      </c>
      <c r="P47" s="1"/>
      <c r="Q47" s="1">
        <f t="shared" si="5"/>
        <v>0</v>
      </c>
      <c r="R47" s="1"/>
      <c r="S47" s="1">
        <f t="shared" si="6"/>
        <v>0</v>
      </c>
      <c r="T47" s="1"/>
      <c r="U47" s="1">
        <f t="shared" si="7"/>
        <v>0</v>
      </c>
      <c r="V47" s="1">
        <v>1976950</v>
      </c>
      <c r="W47" s="1">
        <f t="shared" si="8"/>
        <v>9884750</v>
      </c>
      <c r="X47" s="1"/>
      <c r="Y47" s="1">
        <f t="shared" si="9"/>
        <v>0</v>
      </c>
    </row>
    <row r="48" spans="1:25" ht="43.5" customHeight="1" x14ac:dyDescent="0.25">
      <c r="A48" s="7">
        <v>45</v>
      </c>
      <c r="B48" s="17" t="s">
        <v>93</v>
      </c>
      <c r="C48" s="1" t="s">
        <v>94</v>
      </c>
      <c r="D48" s="1" t="s">
        <v>0</v>
      </c>
      <c r="E48" s="1">
        <v>3</v>
      </c>
      <c r="F48" s="14">
        <v>4195000</v>
      </c>
      <c r="G48" s="1">
        <f t="shared" si="11"/>
        <v>12585000</v>
      </c>
      <c r="H48" s="1"/>
      <c r="I48" s="1">
        <f t="shared" si="1"/>
        <v>0</v>
      </c>
      <c r="J48" s="1"/>
      <c r="K48" s="1">
        <f t="shared" si="2"/>
        <v>0</v>
      </c>
      <c r="L48" s="1"/>
      <c r="M48" s="1">
        <f t="shared" si="3"/>
        <v>0</v>
      </c>
      <c r="N48" s="1"/>
      <c r="O48" s="1">
        <f t="shared" si="4"/>
        <v>0</v>
      </c>
      <c r="P48" s="1"/>
      <c r="Q48" s="1">
        <f t="shared" si="5"/>
        <v>0</v>
      </c>
      <c r="R48" s="1"/>
      <c r="S48" s="1">
        <f t="shared" si="6"/>
        <v>0</v>
      </c>
      <c r="T48" s="1"/>
      <c r="U48" s="1">
        <f t="shared" si="7"/>
        <v>0</v>
      </c>
      <c r="V48" s="1">
        <v>4194950</v>
      </c>
      <c r="W48" s="1">
        <f t="shared" si="8"/>
        <v>12584850</v>
      </c>
      <c r="X48" s="1"/>
      <c r="Y48" s="1">
        <f t="shared" si="9"/>
        <v>0</v>
      </c>
    </row>
    <row r="49" spans="1:25" ht="52.5" customHeight="1" thickBot="1" x14ac:dyDescent="0.3">
      <c r="A49" s="7">
        <v>46</v>
      </c>
      <c r="B49" s="17" t="s">
        <v>96</v>
      </c>
      <c r="C49" s="1" t="s">
        <v>97</v>
      </c>
      <c r="D49" s="1" t="s">
        <v>48</v>
      </c>
      <c r="E49" s="1">
        <v>2</v>
      </c>
      <c r="F49" s="14">
        <v>212000</v>
      </c>
      <c r="G49" s="1">
        <f t="shared" si="11"/>
        <v>424000</v>
      </c>
      <c r="H49" s="1"/>
      <c r="I49" s="1">
        <f t="shared" si="1"/>
        <v>0</v>
      </c>
      <c r="J49" s="1"/>
      <c r="K49" s="1">
        <f t="shared" si="2"/>
        <v>0</v>
      </c>
      <c r="L49" s="1"/>
      <c r="M49" s="1">
        <f t="shared" si="3"/>
        <v>0</v>
      </c>
      <c r="N49" s="1"/>
      <c r="O49" s="1">
        <f t="shared" si="4"/>
        <v>0</v>
      </c>
      <c r="P49" s="1"/>
      <c r="Q49" s="1">
        <f t="shared" si="5"/>
        <v>0</v>
      </c>
      <c r="R49" s="1"/>
      <c r="S49" s="1">
        <f t="shared" si="6"/>
        <v>0</v>
      </c>
      <c r="T49" s="1"/>
      <c r="U49" s="1">
        <f t="shared" si="7"/>
        <v>0</v>
      </c>
      <c r="V49" s="1"/>
      <c r="W49" s="1">
        <f t="shared" si="8"/>
        <v>0</v>
      </c>
      <c r="X49" s="1"/>
      <c r="Y49" s="1">
        <f t="shared" si="9"/>
        <v>0</v>
      </c>
    </row>
    <row r="50" spans="1:25" ht="65.25" customHeight="1" thickBot="1" x14ac:dyDescent="0.3">
      <c r="A50" s="7">
        <v>47</v>
      </c>
      <c r="B50" s="21" t="s">
        <v>98</v>
      </c>
      <c r="C50" s="2" t="s">
        <v>99</v>
      </c>
      <c r="D50" s="1" t="s">
        <v>48</v>
      </c>
      <c r="E50" s="1">
        <v>20</v>
      </c>
      <c r="F50" s="14">
        <v>5000</v>
      </c>
      <c r="G50" s="1">
        <f t="shared" si="11"/>
        <v>100000</v>
      </c>
      <c r="H50" s="1"/>
      <c r="I50" s="1">
        <f t="shared" si="1"/>
        <v>0</v>
      </c>
      <c r="J50" s="1"/>
      <c r="K50" s="1">
        <f t="shared" si="2"/>
        <v>0</v>
      </c>
      <c r="L50" s="1"/>
      <c r="M50" s="1">
        <f t="shared" si="3"/>
        <v>0</v>
      </c>
      <c r="N50" s="1"/>
      <c r="O50" s="1">
        <f t="shared" si="4"/>
        <v>0</v>
      </c>
      <c r="P50" s="1"/>
      <c r="Q50" s="1">
        <f t="shared" si="5"/>
        <v>0</v>
      </c>
      <c r="R50" s="1"/>
      <c r="S50" s="1">
        <f t="shared" si="6"/>
        <v>0</v>
      </c>
      <c r="T50" s="1"/>
      <c r="U50" s="1">
        <f t="shared" si="7"/>
        <v>0</v>
      </c>
      <c r="V50" s="1"/>
      <c r="W50" s="1">
        <f t="shared" si="8"/>
        <v>0</v>
      </c>
      <c r="X50" s="1">
        <v>5000</v>
      </c>
      <c r="Y50" s="1">
        <f t="shared" si="9"/>
        <v>100000</v>
      </c>
    </row>
    <row r="51" spans="1:25" ht="72" customHeight="1" x14ac:dyDescent="0.25">
      <c r="A51" s="7">
        <v>48</v>
      </c>
      <c r="B51" s="17" t="s">
        <v>100</v>
      </c>
      <c r="C51" s="8" t="s">
        <v>101</v>
      </c>
      <c r="D51" s="1" t="s">
        <v>0</v>
      </c>
      <c r="E51" s="1">
        <v>50</v>
      </c>
      <c r="F51" s="1">
        <v>4400</v>
      </c>
      <c r="G51" s="1">
        <f t="shared" si="11"/>
        <v>220000</v>
      </c>
      <c r="H51" s="1"/>
      <c r="I51" s="1">
        <f t="shared" si="1"/>
        <v>0</v>
      </c>
      <c r="J51" s="1"/>
      <c r="K51" s="1">
        <f t="shared" si="2"/>
        <v>0</v>
      </c>
      <c r="L51" s="1"/>
      <c r="M51" s="1">
        <f t="shared" si="3"/>
        <v>0</v>
      </c>
      <c r="N51" s="1"/>
      <c r="O51" s="1">
        <f t="shared" si="4"/>
        <v>0</v>
      </c>
      <c r="P51" s="1"/>
      <c r="Q51" s="1">
        <f t="shared" si="5"/>
        <v>0</v>
      </c>
      <c r="R51" s="1"/>
      <c r="S51" s="1">
        <f t="shared" si="6"/>
        <v>0</v>
      </c>
      <c r="T51" s="1"/>
      <c r="U51" s="1">
        <f t="shared" si="7"/>
        <v>0</v>
      </c>
      <c r="V51" s="1"/>
      <c r="W51" s="1">
        <f t="shared" si="8"/>
        <v>0</v>
      </c>
      <c r="X51" s="1">
        <v>4390</v>
      </c>
      <c r="Y51" s="1">
        <f t="shared" si="9"/>
        <v>219500</v>
      </c>
    </row>
    <row r="52" spans="1:25" ht="97.5" customHeight="1" x14ac:dyDescent="0.25">
      <c r="A52" s="7">
        <v>49</v>
      </c>
      <c r="B52" s="17" t="s">
        <v>100</v>
      </c>
      <c r="C52" s="1" t="s">
        <v>102</v>
      </c>
      <c r="D52" s="1" t="s">
        <v>0</v>
      </c>
      <c r="E52" s="1">
        <v>50</v>
      </c>
      <c r="F52" s="1">
        <v>13300</v>
      </c>
      <c r="G52" s="1">
        <f t="shared" si="11"/>
        <v>665000</v>
      </c>
      <c r="H52" s="1"/>
      <c r="I52" s="1">
        <f t="shared" si="1"/>
        <v>0</v>
      </c>
      <c r="J52" s="1"/>
      <c r="K52" s="1">
        <f t="shared" si="2"/>
        <v>0</v>
      </c>
      <c r="L52" s="1"/>
      <c r="M52" s="1">
        <f t="shared" si="3"/>
        <v>0</v>
      </c>
      <c r="N52" s="1"/>
      <c r="O52" s="1">
        <f t="shared" si="4"/>
        <v>0</v>
      </c>
      <c r="P52" s="1"/>
      <c r="Q52" s="1">
        <f t="shared" si="5"/>
        <v>0</v>
      </c>
      <c r="R52" s="1"/>
      <c r="S52" s="1">
        <f t="shared" si="6"/>
        <v>0</v>
      </c>
      <c r="T52" s="1"/>
      <c r="U52" s="1">
        <f t="shared" si="7"/>
        <v>0</v>
      </c>
      <c r="V52" s="1"/>
      <c r="W52" s="1">
        <f t="shared" si="8"/>
        <v>0</v>
      </c>
      <c r="X52" s="1">
        <v>13240</v>
      </c>
      <c r="Y52" s="1">
        <f t="shared" si="9"/>
        <v>662000</v>
      </c>
    </row>
    <row r="53" spans="1:25" ht="25.5" customHeight="1" x14ac:dyDescent="0.25">
      <c r="A53" s="7">
        <v>50</v>
      </c>
      <c r="B53" s="17" t="s">
        <v>104</v>
      </c>
      <c r="C53" s="15" t="s">
        <v>203</v>
      </c>
      <c r="D53" s="1" t="s">
        <v>0</v>
      </c>
      <c r="E53" s="1">
        <v>1</v>
      </c>
      <c r="F53" s="15">
        <v>583341.00000000012</v>
      </c>
      <c r="G53" s="1">
        <f t="shared" si="11"/>
        <v>583341.00000000012</v>
      </c>
      <c r="H53" s="1"/>
      <c r="I53" s="1">
        <f t="shared" si="1"/>
        <v>0</v>
      </c>
      <c r="J53" s="1"/>
      <c r="K53" s="1">
        <f t="shared" si="2"/>
        <v>0</v>
      </c>
      <c r="L53" s="1">
        <v>580000</v>
      </c>
      <c r="M53" s="1">
        <f t="shared" si="3"/>
        <v>580000</v>
      </c>
      <c r="N53" s="1"/>
      <c r="O53" s="1">
        <f t="shared" si="4"/>
        <v>0</v>
      </c>
      <c r="P53" s="1"/>
      <c r="Q53" s="1">
        <f t="shared" si="5"/>
        <v>0</v>
      </c>
      <c r="R53" s="1"/>
      <c r="S53" s="1">
        <f t="shared" si="6"/>
        <v>0</v>
      </c>
      <c r="T53" s="1"/>
      <c r="U53" s="1">
        <f t="shared" si="7"/>
        <v>0</v>
      </c>
      <c r="V53" s="1"/>
      <c r="W53" s="1">
        <f t="shared" si="8"/>
        <v>0</v>
      </c>
      <c r="X53" s="1"/>
      <c r="Y53" s="1">
        <f t="shared" si="9"/>
        <v>0</v>
      </c>
    </row>
    <row r="54" spans="1:25" ht="25.5" customHeight="1" x14ac:dyDescent="0.25">
      <c r="A54" s="7">
        <v>51</v>
      </c>
      <c r="B54" s="18" t="s">
        <v>104</v>
      </c>
      <c r="C54" s="15" t="s">
        <v>199</v>
      </c>
      <c r="D54" s="1" t="s">
        <v>0</v>
      </c>
      <c r="E54" s="1">
        <v>1</v>
      </c>
      <c r="F54" s="15">
        <v>663201.00000000012</v>
      </c>
      <c r="G54" s="9">
        <f t="shared" si="11"/>
        <v>663201.00000000012</v>
      </c>
      <c r="H54" s="1"/>
      <c r="I54" s="1">
        <f t="shared" si="1"/>
        <v>0</v>
      </c>
      <c r="J54" s="1"/>
      <c r="K54" s="1">
        <f t="shared" si="2"/>
        <v>0</v>
      </c>
      <c r="L54" s="1">
        <v>660000</v>
      </c>
      <c r="M54" s="1">
        <f t="shared" si="3"/>
        <v>660000</v>
      </c>
      <c r="N54" s="1"/>
      <c r="O54" s="1">
        <f t="shared" si="4"/>
        <v>0</v>
      </c>
      <c r="P54" s="1"/>
      <c r="Q54" s="1">
        <f t="shared" si="5"/>
        <v>0</v>
      </c>
      <c r="R54" s="1"/>
      <c r="S54" s="1">
        <f t="shared" si="6"/>
        <v>0</v>
      </c>
      <c r="T54" s="1"/>
      <c r="U54" s="1">
        <f t="shared" si="7"/>
        <v>0</v>
      </c>
      <c r="V54" s="1"/>
      <c r="W54" s="1">
        <f t="shared" si="8"/>
        <v>0</v>
      </c>
      <c r="X54" s="1"/>
      <c r="Y54" s="1">
        <f t="shared" si="9"/>
        <v>0</v>
      </c>
    </row>
    <row r="55" spans="1:25" ht="33.75" customHeight="1" x14ac:dyDescent="0.25">
      <c r="A55" s="7">
        <v>52</v>
      </c>
      <c r="B55" s="17" t="s">
        <v>105</v>
      </c>
      <c r="C55" s="15" t="s">
        <v>204</v>
      </c>
      <c r="D55" s="1" t="s">
        <v>0</v>
      </c>
      <c r="E55" s="1">
        <v>1</v>
      </c>
      <c r="F55" s="15">
        <v>834416.00000000012</v>
      </c>
      <c r="G55" s="1">
        <f t="shared" si="11"/>
        <v>834416.00000000012</v>
      </c>
      <c r="H55" s="1"/>
      <c r="I55" s="1">
        <f t="shared" si="1"/>
        <v>0</v>
      </c>
      <c r="J55" s="1"/>
      <c r="K55" s="1">
        <f t="shared" si="2"/>
        <v>0</v>
      </c>
      <c r="L55" s="1">
        <v>830000</v>
      </c>
      <c r="M55" s="1">
        <f t="shared" si="3"/>
        <v>830000</v>
      </c>
      <c r="N55" s="1"/>
      <c r="O55" s="1">
        <f t="shared" si="4"/>
        <v>0</v>
      </c>
      <c r="P55" s="1"/>
      <c r="Q55" s="1">
        <f t="shared" si="5"/>
        <v>0</v>
      </c>
      <c r="R55" s="1"/>
      <c r="S55" s="1">
        <f t="shared" si="6"/>
        <v>0</v>
      </c>
      <c r="T55" s="1"/>
      <c r="U55" s="1">
        <f t="shared" si="7"/>
        <v>0</v>
      </c>
      <c r="V55" s="1"/>
      <c r="W55" s="1">
        <f t="shared" si="8"/>
        <v>0</v>
      </c>
      <c r="X55" s="1"/>
      <c r="Y55" s="1">
        <f t="shared" si="9"/>
        <v>0</v>
      </c>
    </row>
    <row r="56" spans="1:25" ht="24" customHeight="1" x14ac:dyDescent="0.25">
      <c r="A56" s="7">
        <v>53</v>
      </c>
      <c r="B56" s="17" t="s">
        <v>103</v>
      </c>
      <c r="C56" s="15" t="s">
        <v>200</v>
      </c>
      <c r="D56" s="1" t="s">
        <v>0</v>
      </c>
      <c r="E56" s="1">
        <v>1</v>
      </c>
      <c r="F56" s="15">
        <v>636581</v>
      </c>
      <c r="G56" s="1">
        <f t="shared" si="11"/>
        <v>636581</v>
      </c>
      <c r="H56" s="1"/>
      <c r="I56" s="1">
        <f t="shared" si="1"/>
        <v>0</v>
      </c>
      <c r="J56" s="1"/>
      <c r="K56" s="1">
        <f t="shared" si="2"/>
        <v>0</v>
      </c>
      <c r="L56" s="1">
        <v>635000</v>
      </c>
      <c r="M56" s="1">
        <f t="shared" si="3"/>
        <v>635000</v>
      </c>
      <c r="N56" s="1"/>
      <c r="O56" s="1">
        <f t="shared" si="4"/>
        <v>0</v>
      </c>
      <c r="P56" s="1"/>
      <c r="Q56" s="1">
        <f t="shared" si="5"/>
        <v>0</v>
      </c>
      <c r="R56" s="1"/>
      <c r="S56" s="1">
        <f t="shared" si="6"/>
        <v>0</v>
      </c>
      <c r="T56" s="1"/>
      <c r="U56" s="1">
        <f t="shared" si="7"/>
        <v>0</v>
      </c>
      <c r="V56" s="1"/>
      <c r="W56" s="1">
        <f t="shared" si="8"/>
        <v>0</v>
      </c>
      <c r="X56" s="1"/>
      <c r="Y56" s="1">
        <f t="shared" si="9"/>
        <v>0</v>
      </c>
    </row>
    <row r="57" spans="1:25" ht="26.25" customHeight="1" x14ac:dyDescent="0.25">
      <c r="A57" s="7">
        <v>54</v>
      </c>
      <c r="B57" s="17" t="s">
        <v>106</v>
      </c>
      <c r="C57" s="15" t="s">
        <v>107</v>
      </c>
      <c r="D57" s="1" t="s">
        <v>0</v>
      </c>
      <c r="E57" s="1">
        <v>2</v>
      </c>
      <c r="F57" s="15">
        <v>250000</v>
      </c>
      <c r="G57" s="1">
        <f t="shared" ref="G57:G58" si="12">E57*F57</f>
        <v>500000</v>
      </c>
      <c r="H57" s="1"/>
      <c r="I57" s="1">
        <f t="shared" si="1"/>
        <v>0</v>
      </c>
      <c r="J57" s="1"/>
      <c r="K57" s="1">
        <f t="shared" si="2"/>
        <v>0</v>
      </c>
      <c r="L57" s="1"/>
      <c r="M57" s="1">
        <f t="shared" si="3"/>
        <v>0</v>
      </c>
      <c r="N57" s="1"/>
      <c r="O57" s="1">
        <f t="shared" si="4"/>
        <v>0</v>
      </c>
      <c r="P57" s="1"/>
      <c r="Q57" s="1">
        <f t="shared" si="5"/>
        <v>0</v>
      </c>
      <c r="R57" s="1"/>
      <c r="S57" s="1">
        <f t="shared" si="6"/>
        <v>0</v>
      </c>
      <c r="T57" s="1"/>
      <c r="U57" s="1">
        <f t="shared" si="7"/>
        <v>0</v>
      </c>
      <c r="V57" s="1"/>
      <c r="W57" s="1">
        <f t="shared" si="8"/>
        <v>0</v>
      </c>
      <c r="X57" s="1"/>
      <c r="Y57" s="1">
        <f t="shared" si="9"/>
        <v>0</v>
      </c>
    </row>
    <row r="58" spans="1:25" ht="31.5" customHeight="1" x14ac:dyDescent="0.25">
      <c r="A58" s="7">
        <v>55</v>
      </c>
      <c r="B58" s="17" t="s">
        <v>108</v>
      </c>
      <c r="C58" s="15" t="s">
        <v>109</v>
      </c>
      <c r="D58" s="1" t="s">
        <v>0</v>
      </c>
      <c r="E58" s="1">
        <v>2</v>
      </c>
      <c r="F58" s="15">
        <v>175000</v>
      </c>
      <c r="G58" s="1">
        <f t="shared" si="12"/>
        <v>350000</v>
      </c>
      <c r="H58" s="1"/>
      <c r="I58" s="1">
        <f t="shared" si="1"/>
        <v>0</v>
      </c>
      <c r="J58" s="1"/>
      <c r="K58" s="1">
        <f t="shared" si="2"/>
        <v>0</v>
      </c>
      <c r="L58" s="1"/>
      <c r="M58" s="1">
        <f t="shared" si="3"/>
        <v>0</v>
      </c>
      <c r="N58" s="1"/>
      <c r="O58" s="1">
        <f t="shared" si="4"/>
        <v>0</v>
      </c>
      <c r="P58" s="1"/>
      <c r="Q58" s="1">
        <f t="shared" si="5"/>
        <v>0</v>
      </c>
      <c r="R58" s="1"/>
      <c r="S58" s="1">
        <f t="shared" si="6"/>
        <v>0</v>
      </c>
      <c r="T58" s="1"/>
      <c r="U58" s="1">
        <f t="shared" si="7"/>
        <v>0</v>
      </c>
      <c r="V58" s="1"/>
      <c r="W58" s="1">
        <f t="shared" si="8"/>
        <v>0</v>
      </c>
      <c r="X58" s="1"/>
      <c r="Y58" s="1">
        <f t="shared" si="9"/>
        <v>0</v>
      </c>
    </row>
    <row r="59" spans="1:25" ht="38.25" customHeight="1" x14ac:dyDescent="0.25">
      <c r="A59" s="7">
        <v>56</v>
      </c>
      <c r="B59" s="17" t="s">
        <v>110</v>
      </c>
      <c r="C59" s="15" t="s">
        <v>111</v>
      </c>
      <c r="D59" s="1" t="s">
        <v>0</v>
      </c>
      <c r="E59" s="1">
        <v>2</v>
      </c>
      <c r="F59" s="15">
        <v>175000</v>
      </c>
      <c r="G59" s="1">
        <f t="shared" ref="G59:G60" si="13">E59*F59</f>
        <v>350000</v>
      </c>
      <c r="H59" s="1"/>
      <c r="I59" s="1">
        <f t="shared" si="1"/>
        <v>0</v>
      </c>
      <c r="J59" s="1"/>
      <c r="K59" s="1">
        <f t="shared" si="2"/>
        <v>0</v>
      </c>
      <c r="L59" s="1"/>
      <c r="M59" s="1">
        <f t="shared" si="3"/>
        <v>0</v>
      </c>
      <c r="N59" s="1"/>
      <c r="O59" s="1">
        <f t="shared" si="4"/>
        <v>0</v>
      </c>
      <c r="P59" s="1"/>
      <c r="Q59" s="1">
        <f t="shared" si="5"/>
        <v>0</v>
      </c>
      <c r="R59" s="1"/>
      <c r="S59" s="1">
        <f t="shared" si="6"/>
        <v>0</v>
      </c>
      <c r="T59" s="1"/>
      <c r="U59" s="1">
        <f t="shared" si="7"/>
        <v>0</v>
      </c>
      <c r="V59" s="1"/>
      <c r="W59" s="1">
        <f t="shared" si="8"/>
        <v>0</v>
      </c>
      <c r="X59" s="1"/>
      <c r="Y59" s="1">
        <f t="shared" si="9"/>
        <v>0</v>
      </c>
    </row>
    <row r="60" spans="1:25" ht="63" customHeight="1" x14ac:dyDescent="0.25">
      <c r="A60" s="7">
        <v>57</v>
      </c>
      <c r="B60" s="17" t="s">
        <v>114</v>
      </c>
      <c r="C60" s="15" t="s">
        <v>112</v>
      </c>
      <c r="D60" s="1" t="s">
        <v>0</v>
      </c>
      <c r="E60" s="1">
        <v>120</v>
      </c>
      <c r="F60" s="15">
        <v>1500</v>
      </c>
      <c r="G60" s="1">
        <f t="shared" si="13"/>
        <v>180000</v>
      </c>
      <c r="H60" s="1"/>
      <c r="I60" s="1">
        <f t="shared" si="1"/>
        <v>0</v>
      </c>
      <c r="J60" s="1"/>
      <c r="K60" s="1">
        <f t="shared" si="2"/>
        <v>0</v>
      </c>
      <c r="L60" s="1"/>
      <c r="M60" s="1">
        <f t="shared" si="3"/>
        <v>0</v>
      </c>
      <c r="N60" s="1"/>
      <c r="O60" s="1">
        <f t="shared" si="4"/>
        <v>0</v>
      </c>
      <c r="P60" s="1"/>
      <c r="Q60" s="1">
        <f t="shared" si="5"/>
        <v>0</v>
      </c>
      <c r="R60" s="1"/>
      <c r="S60" s="1">
        <f t="shared" si="6"/>
        <v>0</v>
      </c>
      <c r="T60" s="1"/>
      <c r="U60" s="1">
        <f t="shared" si="7"/>
        <v>0</v>
      </c>
      <c r="V60" s="1"/>
      <c r="W60" s="1">
        <f t="shared" si="8"/>
        <v>0</v>
      </c>
      <c r="X60" s="1">
        <v>1280</v>
      </c>
      <c r="Y60" s="1">
        <f t="shared" si="9"/>
        <v>153600</v>
      </c>
    </row>
    <row r="61" spans="1:25" ht="37.5" customHeight="1" x14ac:dyDescent="0.25">
      <c r="A61" s="7">
        <v>58</v>
      </c>
      <c r="B61" s="17" t="s">
        <v>113</v>
      </c>
      <c r="C61" s="15" t="s">
        <v>115</v>
      </c>
      <c r="D61" s="1" t="s">
        <v>0</v>
      </c>
      <c r="E61" s="1">
        <v>10</v>
      </c>
      <c r="F61" s="15">
        <v>175000</v>
      </c>
      <c r="G61" s="1">
        <v>212000</v>
      </c>
      <c r="H61" s="1"/>
      <c r="I61" s="1">
        <f t="shared" si="1"/>
        <v>0</v>
      </c>
      <c r="J61" s="1"/>
      <c r="K61" s="1">
        <f t="shared" si="2"/>
        <v>0</v>
      </c>
      <c r="L61" s="1"/>
      <c r="M61" s="1">
        <f t="shared" si="3"/>
        <v>0</v>
      </c>
      <c r="N61" s="1"/>
      <c r="O61" s="1">
        <f t="shared" si="4"/>
        <v>0</v>
      </c>
      <c r="P61" s="1"/>
      <c r="Q61" s="1">
        <f t="shared" si="5"/>
        <v>0</v>
      </c>
      <c r="R61" s="1"/>
      <c r="S61" s="1">
        <f t="shared" si="6"/>
        <v>0</v>
      </c>
      <c r="T61" s="1"/>
      <c r="U61" s="1">
        <f t="shared" si="7"/>
        <v>0</v>
      </c>
      <c r="V61" s="1"/>
      <c r="W61" s="1">
        <f t="shared" si="8"/>
        <v>0</v>
      </c>
      <c r="X61" s="1"/>
      <c r="Y61" s="1">
        <f t="shared" si="9"/>
        <v>0</v>
      </c>
    </row>
    <row r="62" spans="1:25" ht="40.5" customHeight="1" x14ac:dyDescent="0.25">
      <c r="A62" s="7">
        <v>59</v>
      </c>
      <c r="B62" s="17" t="s">
        <v>116</v>
      </c>
      <c r="C62" s="15" t="s">
        <v>117</v>
      </c>
      <c r="D62" s="1" t="s">
        <v>0</v>
      </c>
      <c r="E62" s="1">
        <v>50</v>
      </c>
      <c r="F62" s="15">
        <v>59780</v>
      </c>
      <c r="G62" s="1">
        <f t="shared" ref="G62" si="14">E62*F62</f>
        <v>2989000</v>
      </c>
      <c r="H62" s="1"/>
      <c r="I62" s="1">
        <f t="shared" si="1"/>
        <v>0</v>
      </c>
      <c r="J62" s="1"/>
      <c r="K62" s="1">
        <f t="shared" si="2"/>
        <v>0</v>
      </c>
      <c r="L62" s="1"/>
      <c r="M62" s="1">
        <f t="shared" si="3"/>
        <v>0</v>
      </c>
      <c r="N62" s="1"/>
      <c r="O62" s="1">
        <f t="shared" si="4"/>
        <v>0</v>
      </c>
      <c r="P62" s="1"/>
      <c r="Q62" s="1">
        <f t="shared" si="5"/>
        <v>0</v>
      </c>
      <c r="R62" s="1"/>
      <c r="S62" s="1">
        <f t="shared" si="6"/>
        <v>0</v>
      </c>
      <c r="T62" s="1"/>
      <c r="U62" s="1">
        <f t="shared" si="7"/>
        <v>0</v>
      </c>
      <c r="V62" s="1"/>
      <c r="W62" s="1">
        <f t="shared" si="8"/>
        <v>0</v>
      </c>
      <c r="X62" s="1">
        <v>59700</v>
      </c>
      <c r="Y62" s="1">
        <f t="shared" si="9"/>
        <v>2985000</v>
      </c>
    </row>
    <row r="63" spans="1:25" ht="34.5" customHeight="1" x14ac:dyDescent="0.25">
      <c r="A63" s="7">
        <v>60</v>
      </c>
      <c r="B63" s="17" t="s">
        <v>118</v>
      </c>
      <c r="C63" s="1" t="s">
        <v>205</v>
      </c>
      <c r="D63" s="1" t="s">
        <v>0</v>
      </c>
      <c r="E63" s="3">
        <v>1</v>
      </c>
      <c r="F63" s="1">
        <v>185130</v>
      </c>
      <c r="G63" s="1">
        <f t="shared" ref="G63:G99" si="15">E63*F63</f>
        <v>185130</v>
      </c>
      <c r="H63" s="1"/>
      <c r="I63" s="1">
        <f t="shared" si="1"/>
        <v>0</v>
      </c>
      <c r="J63" s="1"/>
      <c r="K63" s="1">
        <f t="shared" si="2"/>
        <v>0</v>
      </c>
      <c r="L63" s="1">
        <v>185000</v>
      </c>
      <c r="M63" s="1">
        <f t="shared" si="3"/>
        <v>185000</v>
      </c>
      <c r="N63" s="1"/>
      <c r="O63" s="1">
        <f t="shared" si="4"/>
        <v>0</v>
      </c>
      <c r="P63" s="1"/>
      <c r="Q63" s="1">
        <f t="shared" si="5"/>
        <v>0</v>
      </c>
      <c r="R63" s="1"/>
      <c r="S63" s="1">
        <f t="shared" si="6"/>
        <v>0</v>
      </c>
      <c r="T63" s="1"/>
      <c r="U63" s="1">
        <f t="shared" si="7"/>
        <v>0</v>
      </c>
      <c r="V63" s="1"/>
      <c r="W63" s="1">
        <f t="shared" si="8"/>
        <v>0</v>
      </c>
      <c r="X63" s="1"/>
      <c r="Y63" s="1">
        <f t="shared" si="9"/>
        <v>0</v>
      </c>
    </row>
    <row r="64" spans="1:25" ht="31.5" customHeight="1" x14ac:dyDescent="0.25">
      <c r="A64" s="7">
        <v>61</v>
      </c>
      <c r="B64" s="17" t="s">
        <v>119</v>
      </c>
      <c r="C64" s="1" t="s">
        <v>207</v>
      </c>
      <c r="D64" s="1" t="s">
        <v>0</v>
      </c>
      <c r="E64" s="3">
        <v>2</v>
      </c>
      <c r="F64" s="1">
        <v>65945</v>
      </c>
      <c r="G64" s="1">
        <f t="shared" si="15"/>
        <v>131890</v>
      </c>
      <c r="H64" s="1"/>
      <c r="I64" s="1">
        <f t="shared" si="1"/>
        <v>0</v>
      </c>
      <c r="J64" s="1"/>
      <c r="K64" s="1">
        <f t="shared" si="2"/>
        <v>0</v>
      </c>
      <c r="L64" s="1">
        <v>65500</v>
      </c>
      <c r="M64" s="1">
        <f t="shared" si="3"/>
        <v>131000</v>
      </c>
      <c r="N64" s="1"/>
      <c r="O64" s="1">
        <f t="shared" si="4"/>
        <v>0</v>
      </c>
      <c r="P64" s="1"/>
      <c r="Q64" s="1">
        <f t="shared" si="5"/>
        <v>0</v>
      </c>
      <c r="R64" s="1"/>
      <c r="S64" s="1">
        <f t="shared" si="6"/>
        <v>0</v>
      </c>
      <c r="T64" s="1"/>
      <c r="U64" s="1">
        <f t="shared" si="7"/>
        <v>0</v>
      </c>
      <c r="V64" s="1"/>
      <c r="W64" s="1">
        <f t="shared" si="8"/>
        <v>0</v>
      </c>
      <c r="X64" s="1"/>
      <c r="Y64" s="1">
        <f t="shared" si="9"/>
        <v>0</v>
      </c>
    </row>
    <row r="65" spans="1:25" ht="31.5" customHeight="1" x14ac:dyDescent="0.25">
      <c r="A65" s="7">
        <v>62</v>
      </c>
      <c r="B65" s="17" t="s">
        <v>120</v>
      </c>
      <c r="C65" s="1" t="s">
        <v>206</v>
      </c>
      <c r="D65" s="1" t="s">
        <v>0</v>
      </c>
      <c r="E65" s="3">
        <v>1</v>
      </c>
      <c r="F65" s="1">
        <v>172425</v>
      </c>
      <c r="G65" s="1">
        <f t="shared" si="15"/>
        <v>172425</v>
      </c>
      <c r="H65" s="1"/>
      <c r="I65" s="1">
        <f t="shared" si="1"/>
        <v>0</v>
      </c>
      <c r="J65" s="1"/>
      <c r="K65" s="1">
        <f t="shared" si="2"/>
        <v>0</v>
      </c>
      <c r="L65" s="1">
        <v>172000</v>
      </c>
      <c r="M65" s="1">
        <f t="shared" si="3"/>
        <v>172000</v>
      </c>
      <c r="N65" s="1"/>
      <c r="O65" s="1">
        <f t="shared" si="4"/>
        <v>0</v>
      </c>
      <c r="P65" s="1"/>
      <c r="Q65" s="1">
        <f t="shared" si="5"/>
        <v>0</v>
      </c>
      <c r="R65" s="1"/>
      <c r="S65" s="1">
        <f t="shared" si="6"/>
        <v>0</v>
      </c>
      <c r="T65" s="1"/>
      <c r="U65" s="1">
        <f t="shared" si="7"/>
        <v>0</v>
      </c>
      <c r="V65" s="1"/>
      <c r="W65" s="1">
        <f t="shared" si="8"/>
        <v>0</v>
      </c>
      <c r="X65" s="1"/>
      <c r="Y65" s="1">
        <f t="shared" si="9"/>
        <v>0</v>
      </c>
    </row>
    <row r="66" spans="1:25" ht="31.5" customHeight="1" x14ac:dyDescent="0.25">
      <c r="A66" s="7">
        <v>63</v>
      </c>
      <c r="B66" s="17" t="s">
        <v>121</v>
      </c>
      <c r="C66" s="1" t="s">
        <v>208</v>
      </c>
      <c r="D66" s="1" t="s">
        <v>0</v>
      </c>
      <c r="E66" s="3">
        <v>1</v>
      </c>
      <c r="F66" s="1">
        <v>211750</v>
      </c>
      <c r="G66" s="1">
        <f t="shared" si="15"/>
        <v>211750</v>
      </c>
      <c r="H66" s="1"/>
      <c r="I66" s="1">
        <f t="shared" si="1"/>
        <v>0</v>
      </c>
      <c r="J66" s="1"/>
      <c r="K66" s="1">
        <f t="shared" si="2"/>
        <v>0</v>
      </c>
      <c r="L66" s="1">
        <v>211500</v>
      </c>
      <c r="M66" s="1">
        <f t="shared" si="3"/>
        <v>211500</v>
      </c>
      <c r="N66" s="1"/>
      <c r="O66" s="1">
        <f t="shared" si="4"/>
        <v>0</v>
      </c>
      <c r="P66" s="1"/>
      <c r="Q66" s="1">
        <f t="shared" si="5"/>
        <v>0</v>
      </c>
      <c r="R66" s="1"/>
      <c r="S66" s="1">
        <f t="shared" si="6"/>
        <v>0</v>
      </c>
      <c r="T66" s="1"/>
      <c r="U66" s="1">
        <f t="shared" si="7"/>
        <v>0</v>
      </c>
      <c r="V66" s="1"/>
      <c r="W66" s="1">
        <f t="shared" si="8"/>
        <v>0</v>
      </c>
      <c r="X66" s="1"/>
      <c r="Y66" s="1">
        <f t="shared" si="9"/>
        <v>0</v>
      </c>
    </row>
    <row r="67" spans="1:25" ht="24" customHeight="1" x14ac:dyDescent="0.25">
      <c r="A67" s="7">
        <v>64</v>
      </c>
      <c r="B67" s="17" t="s">
        <v>122</v>
      </c>
      <c r="C67" s="1" t="s">
        <v>209</v>
      </c>
      <c r="D67" s="1" t="s">
        <v>0</v>
      </c>
      <c r="E67" s="3">
        <v>1</v>
      </c>
      <c r="F67" s="1">
        <v>172425</v>
      </c>
      <c r="G67" s="1">
        <f t="shared" si="15"/>
        <v>172425</v>
      </c>
      <c r="H67" s="1"/>
      <c r="I67" s="1">
        <f t="shared" si="1"/>
        <v>0</v>
      </c>
      <c r="J67" s="1"/>
      <c r="K67" s="1">
        <f t="shared" si="2"/>
        <v>0</v>
      </c>
      <c r="L67" s="1">
        <v>172000</v>
      </c>
      <c r="M67" s="1">
        <f t="shared" si="3"/>
        <v>172000</v>
      </c>
      <c r="N67" s="1"/>
      <c r="O67" s="1">
        <f t="shared" si="4"/>
        <v>0</v>
      </c>
      <c r="P67" s="1"/>
      <c r="Q67" s="1">
        <f t="shared" si="5"/>
        <v>0</v>
      </c>
      <c r="R67" s="1"/>
      <c r="S67" s="1">
        <f t="shared" si="6"/>
        <v>0</v>
      </c>
      <c r="T67" s="1"/>
      <c r="U67" s="1">
        <f t="shared" si="7"/>
        <v>0</v>
      </c>
      <c r="V67" s="1"/>
      <c r="W67" s="1">
        <f t="shared" si="8"/>
        <v>0</v>
      </c>
      <c r="X67" s="1"/>
      <c r="Y67" s="1">
        <f t="shared" si="9"/>
        <v>0</v>
      </c>
    </row>
    <row r="68" spans="1:25" ht="24" customHeight="1" x14ac:dyDescent="0.25">
      <c r="A68" s="7">
        <v>65</v>
      </c>
      <c r="B68" s="17" t="s">
        <v>122</v>
      </c>
      <c r="C68" s="1" t="s">
        <v>210</v>
      </c>
      <c r="D68" s="1" t="s">
        <v>0</v>
      </c>
      <c r="E68" s="3">
        <v>1</v>
      </c>
      <c r="F68" s="1">
        <v>119185</v>
      </c>
      <c r="G68" s="1">
        <f t="shared" si="15"/>
        <v>119185</v>
      </c>
      <c r="H68" s="1"/>
      <c r="I68" s="1">
        <f t="shared" si="1"/>
        <v>0</v>
      </c>
      <c r="J68" s="1"/>
      <c r="K68" s="1">
        <f t="shared" si="2"/>
        <v>0</v>
      </c>
      <c r="L68" s="1">
        <v>119000</v>
      </c>
      <c r="M68" s="1">
        <f t="shared" si="3"/>
        <v>119000</v>
      </c>
      <c r="N68" s="1"/>
      <c r="O68" s="1">
        <f t="shared" si="4"/>
        <v>0</v>
      </c>
      <c r="P68" s="1"/>
      <c r="Q68" s="1">
        <f t="shared" si="5"/>
        <v>0</v>
      </c>
      <c r="R68" s="1"/>
      <c r="S68" s="1">
        <f t="shared" si="6"/>
        <v>0</v>
      </c>
      <c r="T68" s="1"/>
      <c r="U68" s="1">
        <f t="shared" si="7"/>
        <v>0</v>
      </c>
      <c r="V68" s="1"/>
      <c r="W68" s="1">
        <f t="shared" si="8"/>
        <v>0</v>
      </c>
      <c r="X68" s="1"/>
      <c r="Y68" s="1">
        <f t="shared" si="9"/>
        <v>0</v>
      </c>
    </row>
    <row r="69" spans="1:25" ht="24" customHeight="1" x14ac:dyDescent="0.25">
      <c r="A69" s="7">
        <v>66</v>
      </c>
      <c r="B69" s="17" t="s">
        <v>123</v>
      </c>
      <c r="C69" s="1" t="s">
        <v>211</v>
      </c>
      <c r="D69" s="1" t="s">
        <v>0</v>
      </c>
      <c r="E69" s="3">
        <v>1</v>
      </c>
      <c r="F69" s="1">
        <v>304315</v>
      </c>
      <c r="G69" s="1">
        <f t="shared" si="15"/>
        <v>304315</v>
      </c>
      <c r="H69" s="1"/>
      <c r="I69" s="1">
        <f t="shared" ref="I69:I112" si="16">E69*H69</f>
        <v>0</v>
      </c>
      <c r="J69" s="1"/>
      <c r="K69" s="1">
        <f t="shared" ref="K69:K112" si="17">E69*J69</f>
        <v>0</v>
      </c>
      <c r="L69" s="1">
        <v>304300</v>
      </c>
      <c r="M69" s="1">
        <f t="shared" ref="M69:M112" si="18">L69*E69</f>
        <v>304300</v>
      </c>
      <c r="N69" s="1"/>
      <c r="O69" s="1">
        <f t="shared" ref="O69:O112" si="19">N69*E69</f>
        <v>0</v>
      </c>
      <c r="P69" s="1"/>
      <c r="Q69" s="1">
        <f t="shared" ref="Q69:Q112" si="20">P69*E69</f>
        <v>0</v>
      </c>
      <c r="R69" s="1"/>
      <c r="S69" s="1">
        <f t="shared" ref="S69:S112" si="21">R69*E69</f>
        <v>0</v>
      </c>
      <c r="T69" s="1"/>
      <c r="U69" s="1">
        <f t="shared" ref="U69:U112" si="22">T69*E69</f>
        <v>0</v>
      </c>
      <c r="V69" s="1"/>
      <c r="W69" s="1">
        <f t="shared" ref="W69:W112" si="23">V69*E69</f>
        <v>0</v>
      </c>
      <c r="X69" s="1"/>
      <c r="Y69" s="1">
        <f t="shared" ref="Y69:Y112" si="24">X69*E69</f>
        <v>0</v>
      </c>
    </row>
    <row r="70" spans="1:25" ht="24" customHeight="1" x14ac:dyDescent="0.25">
      <c r="A70" s="7">
        <v>67</v>
      </c>
      <c r="B70" s="17" t="s">
        <v>124</v>
      </c>
      <c r="C70" s="1" t="s">
        <v>212</v>
      </c>
      <c r="D70" s="1" t="s">
        <v>0</v>
      </c>
      <c r="E70" s="3">
        <v>1</v>
      </c>
      <c r="F70" s="1">
        <v>304315</v>
      </c>
      <c r="G70" s="1">
        <f t="shared" si="15"/>
        <v>304315</v>
      </c>
      <c r="H70" s="1"/>
      <c r="I70" s="1">
        <f t="shared" si="16"/>
        <v>0</v>
      </c>
      <c r="J70" s="1"/>
      <c r="K70" s="1">
        <f t="shared" si="17"/>
        <v>0</v>
      </c>
      <c r="L70" s="1">
        <v>304300</v>
      </c>
      <c r="M70" s="1">
        <f t="shared" si="18"/>
        <v>304300</v>
      </c>
      <c r="N70" s="1"/>
      <c r="O70" s="1">
        <f t="shared" si="19"/>
        <v>0</v>
      </c>
      <c r="P70" s="1"/>
      <c r="Q70" s="1">
        <f t="shared" si="20"/>
        <v>0</v>
      </c>
      <c r="R70" s="1"/>
      <c r="S70" s="1">
        <f t="shared" si="21"/>
        <v>0</v>
      </c>
      <c r="T70" s="1"/>
      <c r="U70" s="1">
        <f t="shared" si="22"/>
        <v>0</v>
      </c>
      <c r="V70" s="1"/>
      <c r="W70" s="1">
        <f t="shared" si="23"/>
        <v>0</v>
      </c>
      <c r="X70" s="1"/>
      <c r="Y70" s="1">
        <f t="shared" si="24"/>
        <v>0</v>
      </c>
    </row>
    <row r="71" spans="1:25" ht="26.25" customHeight="1" x14ac:dyDescent="0.25">
      <c r="A71" s="7">
        <v>68</v>
      </c>
      <c r="B71" s="17" t="s">
        <v>125</v>
      </c>
      <c r="C71" s="1" t="s">
        <v>213</v>
      </c>
      <c r="D71" s="1" t="s">
        <v>0</v>
      </c>
      <c r="E71" s="3">
        <v>1</v>
      </c>
      <c r="F71" s="1">
        <v>158510</v>
      </c>
      <c r="G71" s="1">
        <f t="shared" si="15"/>
        <v>158510</v>
      </c>
      <c r="H71" s="1"/>
      <c r="I71" s="1">
        <f t="shared" si="16"/>
        <v>0</v>
      </c>
      <c r="J71" s="1"/>
      <c r="K71" s="1">
        <f t="shared" si="17"/>
        <v>0</v>
      </c>
      <c r="L71" s="1">
        <v>158500</v>
      </c>
      <c r="M71" s="1">
        <f t="shared" si="18"/>
        <v>158500</v>
      </c>
      <c r="N71" s="1"/>
      <c r="O71" s="1">
        <f t="shared" si="19"/>
        <v>0</v>
      </c>
      <c r="P71" s="1"/>
      <c r="Q71" s="1">
        <f t="shared" si="20"/>
        <v>0</v>
      </c>
      <c r="R71" s="1"/>
      <c r="S71" s="1">
        <f t="shared" si="21"/>
        <v>0</v>
      </c>
      <c r="T71" s="1"/>
      <c r="U71" s="1">
        <f t="shared" si="22"/>
        <v>0</v>
      </c>
      <c r="V71" s="1"/>
      <c r="W71" s="1">
        <f t="shared" si="23"/>
        <v>0</v>
      </c>
      <c r="X71" s="1"/>
      <c r="Y71" s="1">
        <f t="shared" si="24"/>
        <v>0</v>
      </c>
    </row>
    <row r="72" spans="1:25" ht="26.25" customHeight="1" x14ac:dyDescent="0.25">
      <c r="A72" s="7">
        <v>69</v>
      </c>
      <c r="B72" s="17" t="s">
        <v>126</v>
      </c>
      <c r="C72" s="1" t="s">
        <v>214</v>
      </c>
      <c r="D72" s="1" t="s">
        <v>0</v>
      </c>
      <c r="E72" s="3">
        <v>1</v>
      </c>
      <c r="F72" s="1">
        <v>172425</v>
      </c>
      <c r="G72" s="1">
        <f t="shared" si="15"/>
        <v>172425</v>
      </c>
      <c r="H72" s="1"/>
      <c r="I72" s="1">
        <f t="shared" si="16"/>
        <v>0</v>
      </c>
      <c r="J72" s="1"/>
      <c r="K72" s="1">
        <f t="shared" si="17"/>
        <v>0</v>
      </c>
      <c r="L72" s="1">
        <v>172400</v>
      </c>
      <c r="M72" s="1">
        <f t="shared" si="18"/>
        <v>172400</v>
      </c>
      <c r="N72" s="1"/>
      <c r="O72" s="1">
        <f t="shared" si="19"/>
        <v>0</v>
      </c>
      <c r="P72" s="1"/>
      <c r="Q72" s="1">
        <f t="shared" si="20"/>
        <v>0</v>
      </c>
      <c r="R72" s="1"/>
      <c r="S72" s="1">
        <f t="shared" si="21"/>
        <v>0</v>
      </c>
      <c r="T72" s="1"/>
      <c r="U72" s="1">
        <f t="shared" si="22"/>
        <v>0</v>
      </c>
      <c r="V72" s="1"/>
      <c r="W72" s="1">
        <f t="shared" si="23"/>
        <v>0</v>
      </c>
      <c r="X72" s="1"/>
      <c r="Y72" s="1">
        <f t="shared" si="24"/>
        <v>0</v>
      </c>
    </row>
    <row r="73" spans="1:25" ht="27.75" customHeight="1" x14ac:dyDescent="0.25">
      <c r="A73" s="7">
        <v>70</v>
      </c>
      <c r="B73" s="17" t="s">
        <v>127</v>
      </c>
      <c r="C73" s="1" t="s">
        <v>215</v>
      </c>
      <c r="D73" s="1" t="s">
        <v>0</v>
      </c>
      <c r="E73" s="3">
        <v>1</v>
      </c>
      <c r="F73" s="1">
        <v>211750</v>
      </c>
      <c r="G73" s="1">
        <f t="shared" si="15"/>
        <v>211750</v>
      </c>
      <c r="H73" s="1"/>
      <c r="I73" s="1">
        <f t="shared" si="16"/>
        <v>0</v>
      </c>
      <c r="J73" s="1"/>
      <c r="K73" s="1">
        <f t="shared" si="17"/>
        <v>0</v>
      </c>
      <c r="L73" s="1">
        <v>211500</v>
      </c>
      <c r="M73" s="1">
        <f t="shared" si="18"/>
        <v>211500</v>
      </c>
      <c r="N73" s="1"/>
      <c r="O73" s="1">
        <f t="shared" si="19"/>
        <v>0</v>
      </c>
      <c r="P73" s="1"/>
      <c r="Q73" s="1">
        <f t="shared" si="20"/>
        <v>0</v>
      </c>
      <c r="R73" s="1"/>
      <c r="S73" s="1">
        <f t="shared" si="21"/>
        <v>0</v>
      </c>
      <c r="T73" s="1"/>
      <c r="U73" s="1">
        <f t="shared" si="22"/>
        <v>0</v>
      </c>
      <c r="V73" s="1"/>
      <c r="W73" s="1">
        <f t="shared" si="23"/>
        <v>0</v>
      </c>
      <c r="X73" s="1"/>
      <c r="Y73" s="1">
        <f t="shared" si="24"/>
        <v>0</v>
      </c>
    </row>
    <row r="74" spans="1:25" ht="27.75" customHeight="1" x14ac:dyDescent="0.25">
      <c r="A74" s="7">
        <v>71</v>
      </c>
      <c r="B74" s="17" t="s">
        <v>128</v>
      </c>
      <c r="C74" s="1" t="s">
        <v>216</v>
      </c>
      <c r="D74" s="1" t="s">
        <v>0</v>
      </c>
      <c r="E74" s="3">
        <v>1</v>
      </c>
      <c r="F74" s="1">
        <v>225665</v>
      </c>
      <c r="G74" s="1">
        <f t="shared" si="15"/>
        <v>225665</v>
      </c>
      <c r="H74" s="1"/>
      <c r="I74" s="1">
        <f t="shared" si="16"/>
        <v>0</v>
      </c>
      <c r="J74" s="1"/>
      <c r="K74" s="1">
        <f t="shared" si="17"/>
        <v>0</v>
      </c>
      <c r="L74" s="1">
        <v>225600</v>
      </c>
      <c r="M74" s="1">
        <f t="shared" si="18"/>
        <v>225600</v>
      </c>
      <c r="N74" s="1"/>
      <c r="O74" s="1">
        <f t="shared" si="19"/>
        <v>0</v>
      </c>
      <c r="P74" s="1"/>
      <c r="Q74" s="1">
        <f t="shared" si="20"/>
        <v>0</v>
      </c>
      <c r="R74" s="1"/>
      <c r="S74" s="1">
        <f t="shared" si="21"/>
        <v>0</v>
      </c>
      <c r="T74" s="1"/>
      <c r="U74" s="1">
        <f t="shared" si="22"/>
        <v>0</v>
      </c>
      <c r="V74" s="1"/>
      <c r="W74" s="1">
        <f t="shared" si="23"/>
        <v>0</v>
      </c>
      <c r="X74" s="1"/>
      <c r="Y74" s="1">
        <f t="shared" si="24"/>
        <v>0</v>
      </c>
    </row>
    <row r="75" spans="1:25" ht="27.75" customHeight="1" x14ac:dyDescent="0.25">
      <c r="A75" s="7">
        <v>72</v>
      </c>
      <c r="B75" s="17" t="s">
        <v>129</v>
      </c>
      <c r="C75" s="1" t="s">
        <v>217</v>
      </c>
      <c r="D75" s="1" t="s">
        <v>0</v>
      </c>
      <c r="E75" s="3">
        <v>1</v>
      </c>
      <c r="F75" s="1">
        <v>172425</v>
      </c>
      <c r="G75" s="1">
        <f t="shared" si="15"/>
        <v>172425</v>
      </c>
      <c r="H75" s="1"/>
      <c r="I75" s="1">
        <f t="shared" si="16"/>
        <v>0</v>
      </c>
      <c r="J75" s="1"/>
      <c r="K75" s="1">
        <f t="shared" si="17"/>
        <v>0</v>
      </c>
      <c r="L75" s="1">
        <v>172400</v>
      </c>
      <c r="M75" s="1">
        <f t="shared" si="18"/>
        <v>172400</v>
      </c>
      <c r="N75" s="1"/>
      <c r="O75" s="1">
        <f t="shared" si="19"/>
        <v>0</v>
      </c>
      <c r="P75" s="1"/>
      <c r="Q75" s="1">
        <f t="shared" si="20"/>
        <v>0</v>
      </c>
      <c r="R75" s="1"/>
      <c r="S75" s="1">
        <f t="shared" si="21"/>
        <v>0</v>
      </c>
      <c r="T75" s="1"/>
      <c r="U75" s="1">
        <f t="shared" si="22"/>
        <v>0</v>
      </c>
      <c r="V75" s="1"/>
      <c r="W75" s="1">
        <f t="shared" si="23"/>
        <v>0</v>
      </c>
      <c r="X75" s="1"/>
      <c r="Y75" s="1">
        <f t="shared" si="24"/>
        <v>0</v>
      </c>
    </row>
    <row r="76" spans="1:25" ht="32.25" customHeight="1" x14ac:dyDescent="0.25">
      <c r="A76" s="7">
        <v>73</v>
      </c>
      <c r="B76" s="16" t="s">
        <v>130</v>
      </c>
      <c r="C76" s="1" t="s">
        <v>131</v>
      </c>
      <c r="D76" s="1" t="s">
        <v>0</v>
      </c>
      <c r="E76" s="3">
        <v>1</v>
      </c>
      <c r="F76" s="1">
        <v>663201</v>
      </c>
      <c r="G76" s="1">
        <f t="shared" si="15"/>
        <v>663201</v>
      </c>
      <c r="H76" s="1"/>
      <c r="I76" s="1">
        <f t="shared" si="16"/>
        <v>0</v>
      </c>
      <c r="J76" s="1"/>
      <c r="K76" s="1">
        <f t="shared" si="17"/>
        <v>0</v>
      </c>
      <c r="L76" s="1">
        <v>663000</v>
      </c>
      <c r="M76" s="1">
        <f t="shared" si="18"/>
        <v>663000</v>
      </c>
      <c r="N76" s="1"/>
      <c r="O76" s="1">
        <f t="shared" si="19"/>
        <v>0</v>
      </c>
      <c r="P76" s="1"/>
      <c r="Q76" s="1">
        <f t="shared" si="20"/>
        <v>0</v>
      </c>
      <c r="R76" s="1"/>
      <c r="S76" s="1">
        <f t="shared" si="21"/>
        <v>0</v>
      </c>
      <c r="T76" s="1"/>
      <c r="U76" s="1">
        <f t="shared" si="22"/>
        <v>0</v>
      </c>
      <c r="V76" s="1"/>
      <c r="W76" s="1">
        <f t="shared" si="23"/>
        <v>0</v>
      </c>
      <c r="X76" s="1"/>
      <c r="Y76" s="1">
        <f t="shared" si="24"/>
        <v>0</v>
      </c>
    </row>
    <row r="77" spans="1:25" ht="32.25" customHeight="1" x14ac:dyDescent="0.25">
      <c r="A77" s="7">
        <v>74</v>
      </c>
      <c r="B77" s="17" t="s">
        <v>132</v>
      </c>
      <c r="C77" s="1" t="s">
        <v>218</v>
      </c>
      <c r="D77" s="1" t="s">
        <v>0</v>
      </c>
      <c r="E77" s="3">
        <v>1</v>
      </c>
      <c r="F77" s="1">
        <v>1427800</v>
      </c>
      <c r="G77" s="1">
        <f t="shared" si="15"/>
        <v>1427800</v>
      </c>
      <c r="H77" s="1"/>
      <c r="I77" s="1">
        <f t="shared" si="16"/>
        <v>0</v>
      </c>
      <c r="J77" s="1"/>
      <c r="K77" s="1">
        <f t="shared" si="17"/>
        <v>0</v>
      </c>
      <c r="L77" s="1">
        <v>1420000</v>
      </c>
      <c r="M77" s="1">
        <f t="shared" si="18"/>
        <v>1420000</v>
      </c>
      <c r="N77" s="1"/>
      <c r="O77" s="1">
        <f t="shared" si="19"/>
        <v>0</v>
      </c>
      <c r="P77" s="1"/>
      <c r="Q77" s="1">
        <f t="shared" si="20"/>
        <v>0</v>
      </c>
      <c r="R77" s="1"/>
      <c r="S77" s="1">
        <f t="shared" si="21"/>
        <v>0</v>
      </c>
      <c r="T77" s="1"/>
      <c r="U77" s="1">
        <f t="shared" si="22"/>
        <v>0</v>
      </c>
      <c r="V77" s="1"/>
      <c r="W77" s="1">
        <f t="shared" si="23"/>
        <v>0</v>
      </c>
      <c r="X77" s="1"/>
      <c r="Y77" s="1">
        <f t="shared" si="24"/>
        <v>0</v>
      </c>
    </row>
    <row r="78" spans="1:25" ht="32.25" customHeight="1" x14ac:dyDescent="0.25">
      <c r="A78" s="7">
        <v>75</v>
      </c>
      <c r="B78" s="17" t="s">
        <v>175</v>
      </c>
      <c r="C78" s="1" t="s">
        <v>133</v>
      </c>
      <c r="D78" s="1" t="s">
        <v>0</v>
      </c>
      <c r="E78" s="3">
        <v>140</v>
      </c>
      <c r="F78" s="1">
        <v>49890</v>
      </c>
      <c r="G78" s="1">
        <f t="shared" si="15"/>
        <v>6984600</v>
      </c>
      <c r="H78" s="1"/>
      <c r="I78" s="1">
        <f t="shared" si="16"/>
        <v>0</v>
      </c>
      <c r="J78" s="1"/>
      <c r="K78" s="1">
        <f t="shared" si="17"/>
        <v>0</v>
      </c>
      <c r="L78" s="1"/>
      <c r="M78" s="1">
        <f t="shared" si="18"/>
        <v>0</v>
      </c>
      <c r="N78" s="1"/>
      <c r="O78" s="1">
        <f t="shared" si="19"/>
        <v>0</v>
      </c>
      <c r="P78" s="1"/>
      <c r="Q78" s="1">
        <f t="shared" si="20"/>
        <v>0</v>
      </c>
      <c r="R78" s="1"/>
      <c r="S78" s="1">
        <f t="shared" si="21"/>
        <v>0</v>
      </c>
      <c r="T78" s="1"/>
      <c r="U78" s="1">
        <f t="shared" si="22"/>
        <v>0</v>
      </c>
      <c r="V78" s="1"/>
      <c r="W78" s="1">
        <f t="shared" si="23"/>
        <v>0</v>
      </c>
      <c r="X78" s="1"/>
      <c r="Y78" s="1">
        <f t="shared" si="24"/>
        <v>0</v>
      </c>
    </row>
    <row r="79" spans="1:25" ht="32.25" customHeight="1" x14ac:dyDescent="0.25">
      <c r="A79" s="7">
        <v>76</v>
      </c>
      <c r="B79" s="17" t="s">
        <v>176</v>
      </c>
      <c r="C79" s="1" t="s">
        <v>134</v>
      </c>
      <c r="D79" s="1" t="s">
        <v>0</v>
      </c>
      <c r="E79" s="3">
        <v>180</v>
      </c>
      <c r="F79" s="1">
        <v>10582</v>
      </c>
      <c r="G79" s="1">
        <f t="shared" si="15"/>
        <v>1904760</v>
      </c>
      <c r="H79" s="1"/>
      <c r="I79" s="1">
        <f t="shared" si="16"/>
        <v>0</v>
      </c>
      <c r="J79" s="1"/>
      <c r="K79" s="1">
        <f t="shared" si="17"/>
        <v>0</v>
      </c>
      <c r="L79" s="1"/>
      <c r="M79" s="1">
        <f t="shared" si="18"/>
        <v>0</v>
      </c>
      <c r="N79" s="1"/>
      <c r="O79" s="1">
        <f t="shared" si="19"/>
        <v>0</v>
      </c>
      <c r="P79" s="1"/>
      <c r="Q79" s="1">
        <f t="shared" si="20"/>
        <v>0</v>
      </c>
      <c r="R79" s="1"/>
      <c r="S79" s="1">
        <f t="shared" si="21"/>
        <v>0</v>
      </c>
      <c r="T79" s="1"/>
      <c r="U79" s="1">
        <f t="shared" si="22"/>
        <v>0</v>
      </c>
      <c r="V79" s="1"/>
      <c r="W79" s="1">
        <f t="shared" si="23"/>
        <v>0</v>
      </c>
      <c r="X79" s="1"/>
      <c r="Y79" s="1">
        <f t="shared" si="24"/>
        <v>0</v>
      </c>
    </row>
    <row r="80" spans="1:25" ht="32.25" customHeight="1" x14ac:dyDescent="0.25">
      <c r="A80" s="7">
        <v>77</v>
      </c>
      <c r="B80" s="17" t="s">
        <v>177</v>
      </c>
      <c r="C80" s="1" t="s">
        <v>135</v>
      </c>
      <c r="D80" s="1" t="s">
        <v>0</v>
      </c>
      <c r="E80" s="3">
        <v>20</v>
      </c>
      <c r="F80" s="1">
        <v>11000</v>
      </c>
      <c r="G80" s="1">
        <f t="shared" si="15"/>
        <v>220000</v>
      </c>
      <c r="H80" s="1"/>
      <c r="I80" s="1">
        <f t="shared" si="16"/>
        <v>0</v>
      </c>
      <c r="J80" s="1"/>
      <c r="K80" s="1">
        <f t="shared" si="17"/>
        <v>0</v>
      </c>
      <c r="L80" s="1"/>
      <c r="M80" s="1">
        <f t="shared" si="18"/>
        <v>0</v>
      </c>
      <c r="N80" s="1"/>
      <c r="O80" s="1">
        <f t="shared" si="19"/>
        <v>0</v>
      </c>
      <c r="P80" s="1"/>
      <c r="Q80" s="1">
        <f t="shared" si="20"/>
        <v>0</v>
      </c>
      <c r="R80" s="1"/>
      <c r="S80" s="1">
        <f t="shared" si="21"/>
        <v>0</v>
      </c>
      <c r="T80" s="1"/>
      <c r="U80" s="1">
        <f t="shared" si="22"/>
        <v>0</v>
      </c>
      <c r="V80" s="1"/>
      <c r="W80" s="1">
        <f t="shared" si="23"/>
        <v>0</v>
      </c>
      <c r="X80" s="1"/>
      <c r="Y80" s="1">
        <f t="shared" si="24"/>
        <v>0</v>
      </c>
    </row>
    <row r="81" spans="1:25" ht="61.5" customHeight="1" x14ac:dyDescent="0.25">
      <c r="A81" s="7">
        <v>78</v>
      </c>
      <c r="B81" s="17" t="s">
        <v>175</v>
      </c>
      <c r="C81" s="1" t="s">
        <v>136</v>
      </c>
      <c r="D81" s="1" t="s">
        <v>0</v>
      </c>
      <c r="E81" s="3">
        <v>20</v>
      </c>
      <c r="F81" s="1">
        <v>50000</v>
      </c>
      <c r="G81" s="1">
        <f t="shared" si="15"/>
        <v>1000000</v>
      </c>
      <c r="H81" s="1"/>
      <c r="I81" s="1">
        <f t="shared" si="16"/>
        <v>0</v>
      </c>
      <c r="J81" s="1"/>
      <c r="K81" s="1">
        <f t="shared" si="17"/>
        <v>0</v>
      </c>
      <c r="L81" s="1"/>
      <c r="M81" s="1">
        <f t="shared" si="18"/>
        <v>0</v>
      </c>
      <c r="N81" s="1"/>
      <c r="O81" s="1">
        <f t="shared" si="19"/>
        <v>0</v>
      </c>
      <c r="P81" s="1"/>
      <c r="Q81" s="1">
        <f t="shared" si="20"/>
        <v>0</v>
      </c>
      <c r="R81" s="1"/>
      <c r="S81" s="1">
        <f t="shared" si="21"/>
        <v>0</v>
      </c>
      <c r="T81" s="1"/>
      <c r="U81" s="1">
        <f t="shared" si="22"/>
        <v>0</v>
      </c>
      <c r="V81" s="1"/>
      <c r="W81" s="1">
        <f t="shared" si="23"/>
        <v>0</v>
      </c>
      <c r="X81" s="1"/>
      <c r="Y81" s="1">
        <f t="shared" si="24"/>
        <v>0</v>
      </c>
    </row>
    <row r="82" spans="1:25" ht="44.25" customHeight="1" x14ac:dyDescent="0.25">
      <c r="A82" s="7">
        <v>79</v>
      </c>
      <c r="B82" s="17" t="s">
        <v>178</v>
      </c>
      <c r="C82" s="1" t="s">
        <v>137</v>
      </c>
      <c r="D82" s="1" t="s">
        <v>0</v>
      </c>
      <c r="E82" s="3">
        <v>4</v>
      </c>
      <c r="F82" s="1">
        <v>53000</v>
      </c>
      <c r="G82" s="1">
        <f t="shared" si="15"/>
        <v>212000</v>
      </c>
      <c r="H82" s="1"/>
      <c r="I82" s="1">
        <f t="shared" si="16"/>
        <v>0</v>
      </c>
      <c r="J82" s="1"/>
      <c r="K82" s="1">
        <f t="shared" si="17"/>
        <v>0</v>
      </c>
      <c r="L82" s="1"/>
      <c r="M82" s="1">
        <f t="shared" si="18"/>
        <v>0</v>
      </c>
      <c r="N82" s="1"/>
      <c r="O82" s="1">
        <f t="shared" si="19"/>
        <v>0</v>
      </c>
      <c r="P82" s="1"/>
      <c r="Q82" s="1">
        <f t="shared" si="20"/>
        <v>0</v>
      </c>
      <c r="R82" s="1"/>
      <c r="S82" s="1">
        <f t="shared" si="21"/>
        <v>0</v>
      </c>
      <c r="T82" s="1"/>
      <c r="U82" s="1">
        <f t="shared" si="22"/>
        <v>0</v>
      </c>
      <c r="V82" s="1"/>
      <c r="W82" s="1">
        <f t="shared" si="23"/>
        <v>0</v>
      </c>
      <c r="X82" s="1"/>
      <c r="Y82" s="1">
        <f t="shared" si="24"/>
        <v>0</v>
      </c>
    </row>
    <row r="83" spans="1:25" ht="44.25" customHeight="1" x14ac:dyDescent="0.25">
      <c r="A83" s="7">
        <v>80</v>
      </c>
      <c r="B83" s="17" t="s">
        <v>179</v>
      </c>
      <c r="C83" s="1" t="s">
        <v>138</v>
      </c>
      <c r="D83" s="1" t="s">
        <v>0</v>
      </c>
      <c r="E83" s="3">
        <v>40</v>
      </c>
      <c r="F83" s="1">
        <v>45680</v>
      </c>
      <c r="G83" s="1">
        <f t="shared" si="15"/>
        <v>1827200</v>
      </c>
      <c r="H83" s="1"/>
      <c r="I83" s="1">
        <f t="shared" si="16"/>
        <v>0</v>
      </c>
      <c r="J83" s="1"/>
      <c r="K83" s="1">
        <f t="shared" si="17"/>
        <v>0</v>
      </c>
      <c r="L83" s="1"/>
      <c r="M83" s="1">
        <f t="shared" si="18"/>
        <v>0</v>
      </c>
      <c r="N83" s="1"/>
      <c r="O83" s="1">
        <f t="shared" si="19"/>
        <v>0</v>
      </c>
      <c r="P83" s="1"/>
      <c r="Q83" s="1">
        <f t="shared" si="20"/>
        <v>0</v>
      </c>
      <c r="R83" s="1"/>
      <c r="S83" s="1">
        <f t="shared" si="21"/>
        <v>0</v>
      </c>
      <c r="T83" s="1"/>
      <c r="U83" s="1">
        <f t="shared" si="22"/>
        <v>0</v>
      </c>
      <c r="V83" s="1"/>
      <c r="W83" s="1">
        <f t="shared" si="23"/>
        <v>0</v>
      </c>
      <c r="X83" s="1"/>
      <c r="Y83" s="1">
        <f t="shared" si="24"/>
        <v>0</v>
      </c>
    </row>
    <row r="84" spans="1:25" ht="32.25" customHeight="1" x14ac:dyDescent="0.25">
      <c r="A84" s="7">
        <v>81</v>
      </c>
      <c r="B84" s="17" t="s">
        <v>180</v>
      </c>
      <c r="C84" s="1" t="s">
        <v>139</v>
      </c>
      <c r="D84" s="1" t="s">
        <v>0</v>
      </c>
      <c r="E84" s="3">
        <v>4</v>
      </c>
      <c r="F84" s="1">
        <v>25000</v>
      </c>
      <c r="G84" s="1">
        <f t="shared" si="15"/>
        <v>100000</v>
      </c>
      <c r="H84" s="1"/>
      <c r="I84" s="1">
        <f t="shared" si="16"/>
        <v>0</v>
      </c>
      <c r="J84" s="1"/>
      <c r="K84" s="1">
        <f t="shared" si="17"/>
        <v>0</v>
      </c>
      <c r="L84" s="1"/>
      <c r="M84" s="1">
        <f t="shared" si="18"/>
        <v>0</v>
      </c>
      <c r="N84" s="1"/>
      <c r="O84" s="1">
        <f t="shared" si="19"/>
        <v>0</v>
      </c>
      <c r="P84" s="1"/>
      <c r="Q84" s="1">
        <f t="shared" si="20"/>
        <v>0</v>
      </c>
      <c r="R84" s="1"/>
      <c r="S84" s="1">
        <f t="shared" si="21"/>
        <v>0</v>
      </c>
      <c r="T84" s="1"/>
      <c r="U84" s="1">
        <f t="shared" si="22"/>
        <v>0</v>
      </c>
      <c r="V84" s="1"/>
      <c r="W84" s="1">
        <f t="shared" si="23"/>
        <v>0</v>
      </c>
      <c r="X84" s="1"/>
      <c r="Y84" s="1">
        <f t="shared" si="24"/>
        <v>0</v>
      </c>
    </row>
    <row r="85" spans="1:25" ht="42" customHeight="1" x14ac:dyDescent="0.25">
      <c r="A85" s="7">
        <v>82</v>
      </c>
      <c r="B85" s="17" t="s">
        <v>181</v>
      </c>
      <c r="C85" s="1" t="s">
        <v>140</v>
      </c>
      <c r="D85" s="1" t="s">
        <v>0</v>
      </c>
      <c r="E85" s="3">
        <v>4</v>
      </c>
      <c r="F85" s="1">
        <v>17000</v>
      </c>
      <c r="G85" s="1">
        <f t="shared" si="15"/>
        <v>68000</v>
      </c>
      <c r="H85" s="1"/>
      <c r="I85" s="1">
        <f t="shared" si="16"/>
        <v>0</v>
      </c>
      <c r="J85" s="1"/>
      <c r="K85" s="1">
        <f t="shared" si="17"/>
        <v>0</v>
      </c>
      <c r="L85" s="1"/>
      <c r="M85" s="1">
        <f t="shared" si="18"/>
        <v>0</v>
      </c>
      <c r="N85" s="1"/>
      <c r="O85" s="1">
        <f t="shared" si="19"/>
        <v>0</v>
      </c>
      <c r="P85" s="1"/>
      <c r="Q85" s="1">
        <f t="shared" si="20"/>
        <v>0</v>
      </c>
      <c r="R85" s="1"/>
      <c r="S85" s="1">
        <f t="shared" si="21"/>
        <v>0</v>
      </c>
      <c r="T85" s="1"/>
      <c r="U85" s="1">
        <f t="shared" si="22"/>
        <v>0</v>
      </c>
      <c r="V85" s="1"/>
      <c r="W85" s="1">
        <f t="shared" si="23"/>
        <v>0</v>
      </c>
      <c r="X85" s="1"/>
      <c r="Y85" s="1">
        <f t="shared" si="24"/>
        <v>0</v>
      </c>
    </row>
    <row r="86" spans="1:25" ht="32.25" customHeight="1" x14ac:dyDescent="0.25">
      <c r="A86" s="7">
        <v>83</v>
      </c>
      <c r="B86" s="17" t="s">
        <v>182</v>
      </c>
      <c r="C86" s="1" t="s">
        <v>141</v>
      </c>
      <c r="D86" s="1" t="s">
        <v>0</v>
      </c>
      <c r="E86" s="3">
        <v>4</v>
      </c>
      <c r="F86" s="1">
        <v>11000</v>
      </c>
      <c r="G86" s="1">
        <f t="shared" si="15"/>
        <v>44000</v>
      </c>
      <c r="H86" s="1"/>
      <c r="I86" s="1">
        <f t="shared" si="16"/>
        <v>0</v>
      </c>
      <c r="J86" s="1"/>
      <c r="K86" s="1">
        <f t="shared" si="17"/>
        <v>0</v>
      </c>
      <c r="L86" s="1"/>
      <c r="M86" s="1">
        <f t="shared" si="18"/>
        <v>0</v>
      </c>
      <c r="N86" s="1"/>
      <c r="O86" s="1">
        <f t="shared" si="19"/>
        <v>0</v>
      </c>
      <c r="P86" s="1"/>
      <c r="Q86" s="1">
        <f t="shared" si="20"/>
        <v>0</v>
      </c>
      <c r="R86" s="1"/>
      <c r="S86" s="1">
        <f t="shared" si="21"/>
        <v>0</v>
      </c>
      <c r="T86" s="1"/>
      <c r="U86" s="1">
        <f t="shared" si="22"/>
        <v>0</v>
      </c>
      <c r="V86" s="1"/>
      <c r="W86" s="1">
        <f t="shared" si="23"/>
        <v>0</v>
      </c>
      <c r="X86" s="1"/>
      <c r="Y86" s="1">
        <f t="shared" si="24"/>
        <v>0</v>
      </c>
    </row>
    <row r="87" spans="1:25" ht="32.25" customHeight="1" x14ac:dyDescent="0.25">
      <c r="A87" s="7">
        <v>84</v>
      </c>
      <c r="B87" s="17" t="s">
        <v>183</v>
      </c>
      <c r="C87" s="1" t="s">
        <v>142</v>
      </c>
      <c r="D87" s="1" t="s">
        <v>0</v>
      </c>
      <c r="E87" s="3">
        <v>4</v>
      </c>
      <c r="F87" s="1">
        <v>11000</v>
      </c>
      <c r="G87" s="1">
        <f t="shared" si="15"/>
        <v>44000</v>
      </c>
      <c r="H87" s="1"/>
      <c r="I87" s="1">
        <f t="shared" si="16"/>
        <v>0</v>
      </c>
      <c r="J87" s="1"/>
      <c r="K87" s="1">
        <f t="shared" si="17"/>
        <v>0</v>
      </c>
      <c r="L87" s="1"/>
      <c r="M87" s="1">
        <f t="shared" si="18"/>
        <v>0</v>
      </c>
      <c r="N87" s="1"/>
      <c r="O87" s="1">
        <f t="shared" si="19"/>
        <v>0</v>
      </c>
      <c r="P87" s="1"/>
      <c r="Q87" s="1">
        <f t="shared" si="20"/>
        <v>0</v>
      </c>
      <c r="R87" s="1"/>
      <c r="S87" s="1">
        <f t="shared" si="21"/>
        <v>0</v>
      </c>
      <c r="T87" s="1"/>
      <c r="U87" s="1">
        <f t="shared" si="22"/>
        <v>0</v>
      </c>
      <c r="V87" s="1"/>
      <c r="W87" s="1">
        <f t="shared" si="23"/>
        <v>0</v>
      </c>
      <c r="X87" s="1"/>
      <c r="Y87" s="1">
        <f t="shared" si="24"/>
        <v>0</v>
      </c>
    </row>
    <row r="88" spans="1:25" ht="32.25" customHeight="1" x14ac:dyDescent="0.25">
      <c r="A88" s="7">
        <v>85</v>
      </c>
      <c r="B88" s="17" t="s">
        <v>143</v>
      </c>
      <c r="C88" s="1" t="s">
        <v>144</v>
      </c>
      <c r="D88" s="1" t="s">
        <v>0</v>
      </c>
      <c r="E88" s="3">
        <v>5</v>
      </c>
      <c r="F88" s="1">
        <v>126133</v>
      </c>
      <c r="G88" s="1">
        <f t="shared" si="15"/>
        <v>630665</v>
      </c>
      <c r="H88" s="1"/>
      <c r="I88" s="1">
        <f t="shared" si="16"/>
        <v>0</v>
      </c>
      <c r="J88" s="1"/>
      <c r="K88" s="1">
        <f t="shared" si="17"/>
        <v>0</v>
      </c>
      <c r="L88" s="1"/>
      <c r="M88" s="1">
        <f t="shared" si="18"/>
        <v>0</v>
      </c>
      <c r="N88" s="1"/>
      <c r="O88" s="1">
        <f t="shared" si="19"/>
        <v>0</v>
      </c>
      <c r="P88" s="1"/>
      <c r="Q88" s="1">
        <f t="shared" si="20"/>
        <v>0</v>
      </c>
      <c r="R88" s="1"/>
      <c r="S88" s="1">
        <f t="shared" si="21"/>
        <v>0</v>
      </c>
      <c r="T88" s="1"/>
      <c r="U88" s="1">
        <f t="shared" si="22"/>
        <v>0</v>
      </c>
      <c r="V88" s="1"/>
      <c r="W88" s="1">
        <f t="shared" si="23"/>
        <v>0</v>
      </c>
      <c r="X88" s="1"/>
      <c r="Y88" s="1">
        <f t="shared" si="24"/>
        <v>0</v>
      </c>
    </row>
    <row r="89" spans="1:25" ht="42.75" customHeight="1" x14ac:dyDescent="0.25">
      <c r="A89" s="7">
        <v>86</v>
      </c>
      <c r="B89" s="17" t="s">
        <v>145</v>
      </c>
      <c r="C89" s="1" t="s">
        <v>146</v>
      </c>
      <c r="D89" s="1" t="s">
        <v>0</v>
      </c>
      <c r="E89" s="3">
        <v>4</v>
      </c>
      <c r="F89" s="1">
        <v>126133</v>
      </c>
      <c r="G89" s="1">
        <f t="shared" si="15"/>
        <v>504532</v>
      </c>
      <c r="H89" s="1"/>
      <c r="I89" s="1">
        <f t="shared" si="16"/>
        <v>0</v>
      </c>
      <c r="J89" s="1"/>
      <c r="K89" s="1">
        <f t="shared" si="17"/>
        <v>0</v>
      </c>
      <c r="L89" s="1"/>
      <c r="M89" s="1">
        <f t="shared" si="18"/>
        <v>0</v>
      </c>
      <c r="N89" s="1"/>
      <c r="O89" s="1">
        <f t="shared" si="19"/>
        <v>0</v>
      </c>
      <c r="P89" s="1"/>
      <c r="Q89" s="1">
        <f t="shared" si="20"/>
        <v>0</v>
      </c>
      <c r="R89" s="1"/>
      <c r="S89" s="1">
        <f t="shared" si="21"/>
        <v>0</v>
      </c>
      <c r="T89" s="1"/>
      <c r="U89" s="1">
        <f t="shared" si="22"/>
        <v>0</v>
      </c>
      <c r="V89" s="1"/>
      <c r="W89" s="1">
        <f t="shared" si="23"/>
        <v>0</v>
      </c>
      <c r="X89" s="1"/>
      <c r="Y89" s="1">
        <f t="shared" si="24"/>
        <v>0</v>
      </c>
    </row>
    <row r="90" spans="1:25" ht="38.25" customHeight="1" x14ac:dyDescent="0.25">
      <c r="A90" s="7">
        <v>87</v>
      </c>
      <c r="B90" s="17" t="s">
        <v>147</v>
      </c>
      <c r="C90" s="1" t="s">
        <v>148</v>
      </c>
      <c r="D90" s="1" t="s">
        <v>0</v>
      </c>
      <c r="E90" s="3">
        <v>2</v>
      </c>
      <c r="F90" s="1">
        <v>159762</v>
      </c>
      <c r="G90" s="1">
        <f t="shared" si="15"/>
        <v>319524</v>
      </c>
      <c r="H90" s="1"/>
      <c r="I90" s="1">
        <f t="shared" si="16"/>
        <v>0</v>
      </c>
      <c r="J90" s="1"/>
      <c r="K90" s="1">
        <f t="shared" si="17"/>
        <v>0</v>
      </c>
      <c r="L90" s="1"/>
      <c r="M90" s="1">
        <f t="shared" si="18"/>
        <v>0</v>
      </c>
      <c r="N90" s="1"/>
      <c r="O90" s="1">
        <f t="shared" si="19"/>
        <v>0</v>
      </c>
      <c r="P90" s="1"/>
      <c r="Q90" s="1">
        <f t="shared" si="20"/>
        <v>0</v>
      </c>
      <c r="R90" s="1"/>
      <c r="S90" s="1">
        <f t="shared" si="21"/>
        <v>0</v>
      </c>
      <c r="T90" s="1"/>
      <c r="U90" s="1">
        <f t="shared" si="22"/>
        <v>0</v>
      </c>
      <c r="V90" s="1"/>
      <c r="W90" s="1">
        <f t="shared" si="23"/>
        <v>0</v>
      </c>
      <c r="X90" s="1"/>
      <c r="Y90" s="1">
        <f t="shared" si="24"/>
        <v>0</v>
      </c>
    </row>
    <row r="91" spans="1:25" ht="32.25" customHeight="1" x14ac:dyDescent="0.25">
      <c r="A91" s="7">
        <v>88</v>
      </c>
      <c r="B91" s="17" t="s">
        <v>184</v>
      </c>
      <c r="C91" s="1" t="s">
        <v>149</v>
      </c>
      <c r="D91" s="1" t="s">
        <v>0</v>
      </c>
      <c r="E91" s="3">
        <v>5</v>
      </c>
      <c r="F91" s="1">
        <v>72337</v>
      </c>
      <c r="G91" s="1">
        <f t="shared" si="15"/>
        <v>361685</v>
      </c>
      <c r="H91" s="1"/>
      <c r="I91" s="1">
        <f t="shared" si="16"/>
        <v>0</v>
      </c>
      <c r="J91" s="1"/>
      <c r="K91" s="1">
        <f t="shared" si="17"/>
        <v>0</v>
      </c>
      <c r="L91" s="1"/>
      <c r="M91" s="1">
        <f t="shared" si="18"/>
        <v>0</v>
      </c>
      <c r="N91" s="1"/>
      <c r="O91" s="1">
        <f t="shared" si="19"/>
        <v>0</v>
      </c>
      <c r="P91" s="1"/>
      <c r="Q91" s="1">
        <f t="shared" si="20"/>
        <v>0</v>
      </c>
      <c r="R91" s="1"/>
      <c r="S91" s="1">
        <f t="shared" si="21"/>
        <v>0</v>
      </c>
      <c r="T91" s="1"/>
      <c r="U91" s="1">
        <f t="shared" si="22"/>
        <v>0</v>
      </c>
      <c r="V91" s="1"/>
      <c r="W91" s="1">
        <f t="shared" si="23"/>
        <v>0</v>
      </c>
      <c r="X91" s="1"/>
      <c r="Y91" s="1">
        <f t="shared" si="24"/>
        <v>0</v>
      </c>
    </row>
    <row r="92" spans="1:25" ht="32.25" customHeight="1" x14ac:dyDescent="0.25">
      <c r="A92" s="7">
        <v>89</v>
      </c>
      <c r="B92" s="17" t="s">
        <v>185</v>
      </c>
      <c r="C92" s="1" t="s">
        <v>150</v>
      </c>
      <c r="D92" s="1" t="s">
        <v>0</v>
      </c>
      <c r="E92" s="3">
        <v>15</v>
      </c>
      <c r="F92" s="1">
        <v>45629</v>
      </c>
      <c r="G92" s="1">
        <f t="shared" si="15"/>
        <v>684435</v>
      </c>
      <c r="H92" s="1"/>
      <c r="I92" s="1">
        <f t="shared" si="16"/>
        <v>0</v>
      </c>
      <c r="J92" s="1"/>
      <c r="K92" s="1">
        <f t="shared" si="17"/>
        <v>0</v>
      </c>
      <c r="L92" s="1"/>
      <c r="M92" s="1">
        <f t="shared" si="18"/>
        <v>0</v>
      </c>
      <c r="N92" s="1"/>
      <c r="O92" s="1">
        <f t="shared" si="19"/>
        <v>0</v>
      </c>
      <c r="P92" s="1"/>
      <c r="Q92" s="1">
        <f t="shared" si="20"/>
        <v>0</v>
      </c>
      <c r="R92" s="1"/>
      <c r="S92" s="1">
        <f t="shared" si="21"/>
        <v>0</v>
      </c>
      <c r="T92" s="1"/>
      <c r="U92" s="1">
        <f t="shared" si="22"/>
        <v>0</v>
      </c>
      <c r="V92" s="1"/>
      <c r="W92" s="1">
        <f t="shared" si="23"/>
        <v>0</v>
      </c>
      <c r="X92" s="1"/>
      <c r="Y92" s="1">
        <f t="shared" si="24"/>
        <v>0</v>
      </c>
    </row>
    <row r="93" spans="1:25" ht="48" customHeight="1" x14ac:dyDescent="0.25">
      <c r="A93" s="7">
        <v>90</v>
      </c>
      <c r="B93" s="17" t="s">
        <v>186</v>
      </c>
      <c r="C93" s="1" t="s">
        <v>151</v>
      </c>
      <c r="D93" s="1" t="s">
        <v>0</v>
      </c>
      <c r="E93" s="3">
        <v>40</v>
      </c>
      <c r="F93" s="1">
        <v>22135</v>
      </c>
      <c r="G93" s="1">
        <f t="shared" si="15"/>
        <v>885400</v>
      </c>
      <c r="H93" s="1"/>
      <c r="I93" s="1">
        <f t="shared" si="16"/>
        <v>0</v>
      </c>
      <c r="J93" s="1"/>
      <c r="K93" s="1">
        <f t="shared" si="17"/>
        <v>0</v>
      </c>
      <c r="L93" s="1"/>
      <c r="M93" s="1">
        <f t="shared" si="18"/>
        <v>0</v>
      </c>
      <c r="N93" s="1"/>
      <c r="O93" s="1">
        <f t="shared" si="19"/>
        <v>0</v>
      </c>
      <c r="P93" s="1"/>
      <c r="Q93" s="1">
        <f t="shared" si="20"/>
        <v>0</v>
      </c>
      <c r="R93" s="1"/>
      <c r="S93" s="1">
        <f t="shared" si="21"/>
        <v>0</v>
      </c>
      <c r="T93" s="1"/>
      <c r="U93" s="1">
        <f t="shared" si="22"/>
        <v>0</v>
      </c>
      <c r="V93" s="1"/>
      <c r="W93" s="1">
        <f t="shared" si="23"/>
        <v>0</v>
      </c>
      <c r="X93" s="1"/>
      <c r="Y93" s="1">
        <f t="shared" si="24"/>
        <v>0</v>
      </c>
    </row>
    <row r="94" spans="1:25" ht="52.5" customHeight="1" x14ac:dyDescent="0.25">
      <c r="A94" s="7">
        <v>91</v>
      </c>
      <c r="B94" s="17" t="s">
        <v>187</v>
      </c>
      <c r="C94" s="1" t="s">
        <v>152</v>
      </c>
      <c r="D94" s="1" t="s">
        <v>0</v>
      </c>
      <c r="E94" s="3">
        <v>10</v>
      </c>
      <c r="F94" s="1">
        <v>107414</v>
      </c>
      <c r="G94" s="1">
        <f t="shared" si="15"/>
        <v>1074140</v>
      </c>
      <c r="H94" s="1"/>
      <c r="I94" s="1">
        <f t="shared" si="16"/>
        <v>0</v>
      </c>
      <c r="J94" s="1"/>
      <c r="K94" s="1">
        <f t="shared" si="17"/>
        <v>0</v>
      </c>
      <c r="L94" s="1"/>
      <c r="M94" s="1">
        <f t="shared" si="18"/>
        <v>0</v>
      </c>
      <c r="N94" s="1"/>
      <c r="O94" s="1">
        <f t="shared" si="19"/>
        <v>0</v>
      </c>
      <c r="P94" s="1"/>
      <c r="Q94" s="1">
        <f t="shared" si="20"/>
        <v>0</v>
      </c>
      <c r="R94" s="1"/>
      <c r="S94" s="1">
        <f t="shared" si="21"/>
        <v>0</v>
      </c>
      <c r="T94" s="1"/>
      <c r="U94" s="1">
        <f t="shared" si="22"/>
        <v>0</v>
      </c>
      <c r="V94" s="1"/>
      <c r="W94" s="1">
        <f t="shared" si="23"/>
        <v>0</v>
      </c>
      <c r="X94" s="1"/>
      <c r="Y94" s="1">
        <f t="shared" si="24"/>
        <v>0</v>
      </c>
    </row>
    <row r="95" spans="1:25" ht="42.75" customHeight="1" x14ac:dyDescent="0.25">
      <c r="A95" s="7">
        <v>92</v>
      </c>
      <c r="B95" s="17" t="s">
        <v>187</v>
      </c>
      <c r="C95" s="1" t="s">
        <v>153</v>
      </c>
      <c r="D95" s="1" t="s">
        <v>0</v>
      </c>
      <c r="E95" s="3">
        <v>5</v>
      </c>
      <c r="F95" s="1">
        <v>150474</v>
      </c>
      <c r="G95" s="1">
        <f t="shared" si="15"/>
        <v>752370</v>
      </c>
      <c r="H95" s="1"/>
      <c r="I95" s="1">
        <f t="shared" si="16"/>
        <v>0</v>
      </c>
      <c r="J95" s="1"/>
      <c r="K95" s="1">
        <f t="shared" si="17"/>
        <v>0</v>
      </c>
      <c r="L95" s="1"/>
      <c r="M95" s="1">
        <f t="shared" si="18"/>
        <v>0</v>
      </c>
      <c r="N95" s="1"/>
      <c r="O95" s="1">
        <f t="shared" si="19"/>
        <v>0</v>
      </c>
      <c r="P95" s="1"/>
      <c r="Q95" s="1">
        <f t="shared" si="20"/>
        <v>0</v>
      </c>
      <c r="R95" s="1"/>
      <c r="S95" s="1">
        <f t="shared" si="21"/>
        <v>0</v>
      </c>
      <c r="T95" s="1"/>
      <c r="U95" s="1">
        <f t="shared" si="22"/>
        <v>0</v>
      </c>
      <c r="V95" s="1"/>
      <c r="W95" s="1">
        <f t="shared" si="23"/>
        <v>0</v>
      </c>
      <c r="X95" s="1"/>
      <c r="Y95" s="1">
        <f t="shared" si="24"/>
        <v>0</v>
      </c>
    </row>
    <row r="96" spans="1:25" ht="42.75" customHeight="1" x14ac:dyDescent="0.25">
      <c r="A96" s="7">
        <v>93</v>
      </c>
      <c r="B96" s="17" t="s">
        <v>188</v>
      </c>
      <c r="C96" s="1" t="s">
        <v>154</v>
      </c>
      <c r="D96" s="1" t="s">
        <v>0</v>
      </c>
      <c r="E96" s="3">
        <v>10</v>
      </c>
      <c r="F96" s="1">
        <v>103420</v>
      </c>
      <c r="G96" s="1">
        <f t="shared" si="15"/>
        <v>1034200</v>
      </c>
      <c r="H96" s="1"/>
      <c r="I96" s="1">
        <f t="shared" si="16"/>
        <v>0</v>
      </c>
      <c r="J96" s="1"/>
      <c r="K96" s="1">
        <f t="shared" si="17"/>
        <v>0</v>
      </c>
      <c r="L96" s="1"/>
      <c r="M96" s="1">
        <f t="shared" si="18"/>
        <v>0</v>
      </c>
      <c r="N96" s="1"/>
      <c r="O96" s="1">
        <f t="shared" si="19"/>
        <v>0</v>
      </c>
      <c r="P96" s="1"/>
      <c r="Q96" s="1">
        <f t="shared" si="20"/>
        <v>0</v>
      </c>
      <c r="R96" s="1"/>
      <c r="S96" s="1">
        <f t="shared" si="21"/>
        <v>0</v>
      </c>
      <c r="T96" s="1"/>
      <c r="U96" s="1">
        <f t="shared" si="22"/>
        <v>0</v>
      </c>
      <c r="V96" s="1"/>
      <c r="W96" s="1">
        <f t="shared" si="23"/>
        <v>0</v>
      </c>
      <c r="X96" s="1"/>
      <c r="Y96" s="1">
        <f t="shared" si="24"/>
        <v>0</v>
      </c>
    </row>
    <row r="97" spans="1:25" ht="55.5" customHeight="1" x14ac:dyDescent="0.25">
      <c r="A97" s="7">
        <v>94</v>
      </c>
      <c r="B97" s="17" t="s">
        <v>189</v>
      </c>
      <c r="C97" s="1" t="s">
        <v>155</v>
      </c>
      <c r="D97" s="1" t="s">
        <v>0</v>
      </c>
      <c r="E97" s="3">
        <v>44</v>
      </c>
      <c r="F97" s="1">
        <v>10154</v>
      </c>
      <c r="G97" s="1">
        <f t="shared" si="15"/>
        <v>446776</v>
      </c>
      <c r="H97" s="1"/>
      <c r="I97" s="1">
        <f t="shared" si="16"/>
        <v>0</v>
      </c>
      <c r="J97" s="1"/>
      <c r="K97" s="1">
        <f t="shared" si="17"/>
        <v>0</v>
      </c>
      <c r="L97" s="1"/>
      <c r="M97" s="1">
        <f t="shared" si="18"/>
        <v>0</v>
      </c>
      <c r="N97" s="1"/>
      <c r="O97" s="1">
        <f t="shared" si="19"/>
        <v>0</v>
      </c>
      <c r="P97" s="1"/>
      <c r="Q97" s="1">
        <f t="shared" si="20"/>
        <v>0</v>
      </c>
      <c r="R97" s="1"/>
      <c r="S97" s="1">
        <f t="shared" si="21"/>
        <v>0</v>
      </c>
      <c r="T97" s="1"/>
      <c r="U97" s="1">
        <f t="shared" si="22"/>
        <v>0</v>
      </c>
      <c r="V97" s="1"/>
      <c r="W97" s="1">
        <f t="shared" si="23"/>
        <v>0</v>
      </c>
      <c r="X97" s="1"/>
      <c r="Y97" s="1">
        <f t="shared" si="24"/>
        <v>0</v>
      </c>
    </row>
    <row r="98" spans="1:25" ht="57" customHeight="1" x14ac:dyDescent="0.25">
      <c r="A98" s="7">
        <v>95</v>
      </c>
      <c r="B98" s="17" t="s">
        <v>190</v>
      </c>
      <c r="C98" s="1" t="s">
        <v>156</v>
      </c>
      <c r="D98" s="1" t="s">
        <v>0</v>
      </c>
      <c r="E98" s="3">
        <v>1</v>
      </c>
      <c r="F98" s="1">
        <v>349092</v>
      </c>
      <c r="G98" s="1">
        <f t="shared" si="15"/>
        <v>349092</v>
      </c>
      <c r="H98" s="1"/>
      <c r="I98" s="1">
        <f t="shared" si="16"/>
        <v>0</v>
      </c>
      <c r="J98" s="1"/>
      <c r="K98" s="1">
        <f t="shared" si="17"/>
        <v>0</v>
      </c>
      <c r="L98" s="1"/>
      <c r="M98" s="1">
        <f t="shared" si="18"/>
        <v>0</v>
      </c>
      <c r="N98" s="1"/>
      <c r="O98" s="1">
        <f t="shared" si="19"/>
        <v>0</v>
      </c>
      <c r="P98" s="1"/>
      <c r="Q98" s="1">
        <f t="shared" si="20"/>
        <v>0</v>
      </c>
      <c r="R98" s="1"/>
      <c r="S98" s="1">
        <f t="shared" si="21"/>
        <v>0</v>
      </c>
      <c r="T98" s="1"/>
      <c r="U98" s="1">
        <f t="shared" si="22"/>
        <v>0</v>
      </c>
      <c r="V98" s="1"/>
      <c r="W98" s="1">
        <f t="shared" si="23"/>
        <v>0</v>
      </c>
      <c r="X98" s="1"/>
      <c r="Y98" s="1">
        <f t="shared" si="24"/>
        <v>0</v>
      </c>
    </row>
    <row r="99" spans="1:25" ht="32.25" customHeight="1" x14ac:dyDescent="0.25">
      <c r="A99" s="7">
        <v>96</v>
      </c>
      <c r="B99" s="17" t="s">
        <v>191</v>
      </c>
      <c r="C99" s="1" t="s">
        <v>157</v>
      </c>
      <c r="D99" s="1" t="s">
        <v>0</v>
      </c>
      <c r="E99" s="3">
        <v>2</v>
      </c>
      <c r="F99" s="1">
        <v>14407</v>
      </c>
      <c r="G99" s="1">
        <f t="shared" si="15"/>
        <v>28814</v>
      </c>
      <c r="H99" s="1"/>
      <c r="I99" s="1">
        <f t="shared" si="16"/>
        <v>0</v>
      </c>
      <c r="J99" s="1"/>
      <c r="K99" s="1">
        <f t="shared" si="17"/>
        <v>0</v>
      </c>
      <c r="L99" s="1"/>
      <c r="M99" s="1">
        <f t="shared" si="18"/>
        <v>0</v>
      </c>
      <c r="N99" s="1"/>
      <c r="O99" s="1">
        <f t="shared" si="19"/>
        <v>0</v>
      </c>
      <c r="P99" s="1"/>
      <c r="Q99" s="1">
        <f t="shared" si="20"/>
        <v>0</v>
      </c>
      <c r="R99" s="1"/>
      <c r="S99" s="1">
        <f t="shared" si="21"/>
        <v>0</v>
      </c>
      <c r="T99" s="1"/>
      <c r="U99" s="1">
        <f t="shared" si="22"/>
        <v>0</v>
      </c>
      <c r="V99" s="1"/>
      <c r="W99" s="1">
        <f t="shared" si="23"/>
        <v>0</v>
      </c>
      <c r="X99" s="1"/>
      <c r="Y99" s="1">
        <f t="shared" si="24"/>
        <v>0</v>
      </c>
    </row>
    <row r="100" spans="1:25" ht="39" customHeight="1" x14ac:dyDescent="0.25">
      <c r="A100" s="7">
        <v>97</v>
      </c>
      <c r="B100" s="17" t="s">
        <v>192</v>
      </c>
      <c r="C100" s="1" t="s">
        <v>158</v>
      </c>
      <c r="D100" s="1" t="s">
        <v>159</v>
      </c>
      <c r="E100" s="3">
        <v>20</v>
      </c>
      <c r="F100" s="1">
        <v>26801</v>
      </c>
      <c r="G100" s="1">
        <v>536020</v>
      </c>
      <c r="H100" s="1">
        <v>26800</v>
      </c>
      <c r="I100" s="1">
        <f t="shared" si="16"/>
        <v>536000</v>
      </c>
      <c r="J100" s="1"/>
      <c r="K100" s="1">
        <f t="shared" si="17"/>
        <v>0</v>
      </c>
      <c r="L100" s="1"/>
      <c r="M100" s="1">
        <f t="shared" si="18"/>
        <v>0</v>
      </c>
      <c r="N100" s="1"/>
      <c r="O100" s="1">
        <f t="shared" si="19"/>
        <v>0</v>
      </c>
      <c r="P100" s="1"/>
      <c r="Q100" s="1">
        <f t="shared" si="20"/>
        <v>0</v>
      </c>
      <c r="R100" s="1"/>
      <c r="S100" s="1">
        <f t="shared" si="21"/>
        <v>0</v>
      </c>
      <c r="T100" s="1"/>
      <c r="U100" s="1">
        <f t="shared" si="22"/>
        <v>0</v>
      </c>
      <c r="V100" s="1"/>
      <c r="W100" s="1">
        <f t="shared" si="23"/>
        <v>0</v>
      </c>
      <c r="X100" s="1"/>
      <c r="Y100" s="1">
        <f t="shared" si="24"/>
        <v>0</v>
      </c>
    </row>
    <row r="101" spans="1:25" ht="39" customHeight="1" x14ac:dyDescent="0.25">
      <c r="A101" s="7">
        <v>98</v>
      </c>
      <c r="B101" s="17" t="s">
        <v>177</v>
      </c>
      <c r="C101" s="1" t="s">
        <v>160</v>
      </c>
      <c r="D101" s="1" t="s">
        <v>0</v>
      </c>
      <c r="E101" s="3">
        <v>20</v>
      </c>
      <c r="F101" s="1">
        <v>10187</v>
      </c>
      <c r="G101" s="1">
        <f t="shared" ref="G101:G112" si="25">E101*F101</f>
        <v>203740</v>
      </c>
      <c r="H101" s="1"/>
      <c r="I101" s="1">
        <f t="shared" si="16"/>
        <v>0</v>
      </c>
      <c r="J101" s="1"/>
      <c r="K101" s="1">
        <f t="shared" si="17"/>
        <v>0</v>
      </c>
      <c r="L101" s="1"/>
      <c r="M101" s="1">
        <f t="shared" si="18"/>
        <v>0</v>
      </c>
      <c r="N101" s="1"/>
      <c r="O101" s="1">
        <f t="shared" si="19"/>
        <v>0</v>
      </c>
      <c r="P101" s="1"/>
      <c r="Q101" s="1">
        <f t="shared" si="20"/>
        <v>0</v>
      </c>
      <c r="R101" s="1"/>
      <c r="S101" s="1">
        <f t="shared" si="21"/>
        <v>0</v>
      </c>
      <c r="T101" s="1"/>
      <c r="U101" s="1">
        <f t="shared" si="22"/>
        <v>0</v>
      </c>
      <c r="V101" s="1"/>
      <c r="W101" s="1">
        <f t="shared" si="23"/>
        <v>0</v>
      </c>
      <c r="X101" s="1"/>
      <c r="Y101" s="1">
        <f t="shared" si="24"/>
        <v>0</v>
      </c>
    </row>
    <row r="102" spans="1:25" ht="39" customHeight="1" x14ac:dyDescent="0.25">
      <c r="A102" s="7">
        <v>99</v>
      </c>
      <c r="B102" s="17" t="s">
        <v>193</v>
      </c>
      <c r="C102" s="1" t="s">
        <v>161</v>
      </c>
      <c r="D102" s="1" t="s">
        <v>0</v>
      </c>
      <c r="E102" s="3">
        <v>20</v>
      </c>
      <c r="F102" s="1">
        <v>81791</v>
      </c>
      <c r="G102" s="1">
        <f t="shared" si="25"/>
        <v>1635820</v>
      </c>
      <c r="H102" s="1"/>
      <c r="I102" s="1">
        <f t="shared" si="16"/>
        <v>0</v>
      </c>
      <c r="J102" s="1"/>
      <c r="K102" s="1">
        <f t="shared" si="17"/>
        <v>0</v>
      </c>
      <c r="L102" s="1"/>
      <c r="M102" s="1">
        <f t="shared" si="18"/>
        <v>0</v>
      </c>
      <c r="N102" s="1"/>
      <c r="O102" s="1">
        <f t="shared" si="19"/>
        <v>0</v>
      </c>
      <c r="P102" s="1"/>
      <c r="Q102" s="1">
        <f t="shared" si="20"/>
        <v>0</v>
      </c>
      <c r="R102" s="1"/>
      <c r="S102" s="1">
        <f t="shared" si="21"/>
        <v>0</v>
      </c>
      <c r="T102" s="1"/>
      <c r="U102" s="1">
        <f t="shared" si="22"/>
        <v>0</v>
      </c>
      <c r="V102" s="1"/>
      <c r="W102" s="1">
        <f t="shared" si="23"/>
        <v>0</v>
      </c>
      <c r="X102" s="1"/>
      <c r="Y102" s="1">
        <f t="shared" si="24"/>
        <v>0</v>
      </c>
    </row>
    <row r="103" spans="1:25" ht="39" customHeight="1" x14ac:dyDescent="0.25">
      <c r="A103" s="7">
        <v>100</v>
      </c>
      <c r="B103" s="17" t="s">
        <v>194</v>
      </c>
      <c r="C103" s="1" t="s">
        <v>162</v>
      </c>
      <c r="D103" s="1" t="s">
        <v>0</v>
      </c>
      <c r="E103" s="3">
        <v>10</v>
      </c>
      <c r="F103" s="1">
        <v>37194</v>
      </c>
      <c r="G103" s="1">
        <f t="shared" si="25"/>
        <v>371940</v>
      </c>
      <c r="H103" s="1"/>
      <c r="I103" s="1">
        <f t="shared" si="16"/>
        <v>0</v>
      </c>
      <c r="J103" s="1"/>
      <c r="K103" s="1">
        <f t="shared" si="17"/>
        <v>0</v>
      </c>
      <c r="L103" s="1"/>
      <c r="M103" s="1">
        <f t="shared" si="18"/>
        <v>0</v>
      </c>
      <c r="N103" s="1"/>
      <c r="O103" s="1">
        <f t="shared" si="19"/>
        <v>0</v>
      </c>
      <c r="P103" s="1"/>
      <c r="Q103" s="1">
        <f t="shared" si="20"/>
        <v>0</v>
      </c>
      <c r="R103" s="1"/>
      <c r="S103" s="1">
        <f t="shared" si="21"/>
        <v>0</v>
      </c>
      <c r="T103" s="1"/>
      <c r="U103" s="1">
        <f t="shared" si="22"/>
        <v>0</v>
      </c>
      <c r="V103" s="1"/>
      <c r="W103" s="1">
        <f t="shared" si="23"/>
        <v>0</v>
      </c>
      <c r="X103" s="1"/>
      <c r="Y103" s="1">
        <f t="shared" si="24"/>
        <v>0</v>
      </c>
    </row>
    <row r="104" spans="1:25" ht="32.25" customHeight="1" x14ac:dyDescent="0.25">
      <c r="A104" s="7">
        <v>101</v>
      </c>
      <c r="B104" s="17" t="s">
        <v>195</v>
      </c>
      <c r="C104" s="1" t="s">
        <v>163</v>
      </c>
      <c r="D104" s="1" t="s">
        <v>0</v>
      </c>
      <c r="E104" s="3">
        <v>2</v>
      </c>
      <c r="F104" s="1">
        <v>481881</v>
      </c>
      <c r="G104" s="1">
        <f t="shared" si="25"/>
        <v>963762</v>
      </c>
      <c r="H104" s="1"/>
      <c r="I104" s="1">
        <f t="shared" si="16"/>
        <v>0</v>
      </c>
      <c r="J104" s="1"/>
      <c r="K104" s="1">
        <f t="shared" si="17"/>
        <v>0</v>
      </c>
      <c r="L104" s="1"/>
      <c r="M104" s="1">
        <f t="shared" si="18"/>
        <v>0</v>
      </c>
      <c r="N104" s="1"/>
      <c r="O104" s="1">
        <f t="shared" si="19"/>
        <v>0</v>
      </c>
      <c r="P104" s="1"/>
      <c r="Q104" s="1">
        <f t="shared" si="20"/>
        <v>0</v>
      </c>
      <c r="R104" s="1"/>
      <c r="S104" s="1">
        <f t="shared" si="21"/>
        <v>0</v>
      </c>
      <c r="T104" s="1"/>
      <c r="U104" s="1">
        <f t="shared" si="22"/>
        <v>0</v>
      </c>
      <c r="V104" s="1"/>
      <c r="W104" s="1">
        <f t="shared" si="23"/>
        <v>0</v>
      </c>
      <c r="X104" s="1"/>
      <c r="Y104" s="1">
        <f t="shared" si="24"/>
        <v>0</v>
      </c>
    </row>
    <row r="105" spans="1:25" ht="32.25" customHeight="1" x14ac:dyDescent="0.25">
      <c r="A105" s="7">
        <v>102</v>
      </c>
      <c r="B105" s="17" t="s">
        <v>196</v>
      </c>
      <c r="C105" s="1" t="s">
        <v>164</v>
      </c>
      <c r="D105" s="1" t="s">
        <v>0</v>
      </c>
      <c r="E105" s="3">
        <v>4</v>
      </c>
      <c r="F105" s="1">
        <v>133742</v>
      </c>
      <c r="G105" s="1">
        <f t="shared" si="25"/>
        <v>534968</v>
      </c>
      <c r="H105" s="1"/>
      <c r="I105" s="1">
        <f t="shared" si="16"/>
        <v>0</v>
      </c>
      <c r="J105" s="1"/>
      <c r="K105" s="1">
        <f t="shared" si="17"/>
        <v>0</v>
      </c>
      <c r="L105" s="1"/>
      <c r="M105" s="1">
        <f t="shared" si="18"/>
        <v>0</v>
      </c>
      <c r="N105" s="1"/>
      <c r="O105" s="1">
        <f t="shared" si="19"/>
        <v>0</v>
      </c>
      <c r="P105" s="1"/>
      <c r="Q105" s="1">
        <f t="shared" si="20"/>
        <v>0</v>
      </c>
      <c r="R105" s="1"/>
      <c r="S105" s="1">
        <f t="shared" si="21"/>
        <v>0</v>
      </c>
      <c r="T105" s="1"/>
      <c r="U105" s="1">
        <f t="shared" si="22"/>
        <v>0</v>
      </c>
      <c r="V105" s="1"/>
      <c r="W105" s="1">
        <f t="shared" si="23"/>
        <v>0</v>
      </c>
      <c r="X105" s="1"/>
      <c r="Y105" s="1">
        <f t="shared" si="24"/>
        <v>0</v>
      </c>
    </row>
    <row r="106" spans="1:25" ht="32.25" customHeight="1" x14ac:dyDescent="0.25">
      <c r="A106" s="7">
        <v>103</v>
      </c>
      <c r="B106" s="17" t="s">
        <v>165</v>
      </c>
      <c r="C106" s="1" t="s">
        <v>166</v>
      </c>
      <c r="D106" s="1" t="s">
        <v>0</v>
      </c>
      <c r="E106" s="3">
        <v>10</v>
      </c>
      <c r="F106" s="1">
        <v>62286</v>
      </c>
      <c r="G106" s="1">
        <f t="shared" si="25"/>
        <v>622860</v>
      </c>
      <c r="H106" s="1"/>
      <c r="I106" s="1">
        <f t="shared" si="16"/>
        <v>0</v>
      </c>
      <c r="J106" s="1"/>
      <c r="K106" s="1">
        <f t="shared" si="17"/>
        <v>0</v>
      </c>
      <c r="L106" s="1"/>
      <c r="M106" s="1">
        <f t="shared" si="18"/>
        <v>0</v>
      </c>
      <c r="N106" s="1"/>
      <c r="O106" s="1">
        <f t="shared" si="19"/>
        <v>0</v>
      </c>
      <c r="P106" s="1"/>
      <c r="Q106" s="1">
        <f t="shared" si="20"/>
        <v>0</v>
      </c>
      <c r="R106" s="1"/>
      <c r="S106" s="1">
        <f t="shared" si="21"/>
        <v>0</v>
      </c>
      <c r="T106" s="1"/>
      <c r="U106" s="1">
        <f t="shared" si="22"/>
        <v>0</v>
      </c>
      <c r="V106" s="1"/>
      <c r="W106" s="1">
        <f t="shared" si="23"/>
        <v>0</v>
      </c>
      <c r="X106" s="1"/>
      <c r="Y106" s="1">
        <f t="shared" si="24"/>
        <v>0</v>
      </c>
    </row>
    <row r="107" spans="1:25" ht="32.25" customHeight="1" x14ac:dyDescent="0.25">
      <c r="A107" s="7">
        <v>104</v>
      </c>
      <c r="B107" s="17" t="s">
        <v>197</v>
      </c>
      <c r="C107" s="1" t="s">
        <v>167</v>
      </c>
      <c r="D107" s="1" t="s">
        <v>0</v>
      </c>
      <c r="E107" s="3">
        <v>2</v>
      </c>
      <c r="F107" s="1">
        <v>98347</v>
      </c>
      <c r="G107" s="1">
        <f t="shared" si="25"/>
        <v>196694</v>
      </c>
      <c r="H107" s="1"/>
      <c r="I107" s="1">
        <f t="shared" si="16"/>
        <v>0</v>
      </c>
      <c r="J107" s="1"/>
      <c r="K107" s="1">
        <f t="shared" si="17"/>
        <v>0</v>
      </c>
      <c r="L107" s="1"/>
      <c r="M107" s="1">
        <f t="shared" si="18"/>
        <v>0</v>
      </c>
      <c r="N107" s="1"/>
      <c r="O107" s="1">
        <f t="shared" si="19"/>
        <v>0</v>
      </c>
      <c r="P107" s="1"/>
      <c r="Q107" s="1">
        <f t="shared" si="20"/>
        <v>0</v>
      </c>
      <c r="R107" s="1"/>
      <c r="S107" s="1">
        <f t="shared" si="21"/>
        <v>0</v>
      </c>
      <c r="T107" s="1"/>
      <c r="U107" s="1">
        <f t="shared" si="22"/>
        <v>0</v>
      </c>
      <c r="V107" s="1"/>
      <c r="W107" s="1">
        <f t="shared" si="23"/>
        <v>0</v>
      </c>
      <c r="X107" s="1"/>
      <c r="Y107" s="1">
        <f t="shared" si="24"/>
        <v>0</v>
      </c>
    </row>
    <row r="108" spans="1:25" ht="32.25" customHeight="1" x14ac:dyDescent="0.25">
      <c r="A108" s="7">
        <v>105</v>
      </c>
      <c r="B108" s="17" t="s">
        <v>168</v>
      </c>
      <c r="C108" s="1" t="s">
        <v>169</v>
      </c>
      <c r="D108" s="1" t="s">
        <v>0</v>
      </c>
      <c r="E108" s="3">
        <v>2</v>
      </c>
      <c r="F108" s="1">
        <v>353754</v>
      </c>
      <c r="G108" s="1">
        <f t="shared" si="25"/>
        <v>707508</v>
      </c>
      <c r="H108" s="1">
        <v>353752</v>
      </c>
      <c r="I108" s="1">
        <f t="shared" si="16"/>
        <v>707504</v>
      </c>
      <c r="J108" s="1"/>
      <c r="K108" s="1">
        <f t="shared" si="17"/>
        <v>0</v>
      </c>
      <c r="L108" s="1"/>
      <c r="M108" s="1">
        <f t="shared" si="18"/>
        <v>0</v>
      </c>
      <c r="N108" s="1"/>
      <c r="O108" s="1">
        <f t="shared" si="19"/>
        <v>0</v>
      </c>
      <c r="P108" s="1"/>
      <c r="Q108" s="1">
        <f t="shared" si="20"/>
        <v>0</v>
      </c>
      <c r="R108" s="1"/>
      <c r="S108" s="1">
        <f t="shared" si="21"/>
        <v>0</v>
      </c>
      <c r="T108" s="1"/>
      <c r="U108" s="1">
        <f t="shared" si="22"/>
        <v>0</v>
      </c>
      <c r="V108" s="1"/>
      <c r="W108" s="1">
        <f t="shared" si="23"/>
        <v>0</v>
      </c>
      <c r="X108" s="1"/>
      <c r="Y108" s="1">
        <f t="shared" si="24"/>
        <v>0</v>
      </c>
    </row>
    <row r="109" spans="1:25" ht="32.25" customHeight="1" x14ac:dyDescent="0.25">
      <c r="A109" s="7">
        <v>106</v>
      </c>
      <c r="B109" s="17" t="s">
        <v>170</v>
      </c>
      <c r="C109" s="1" t="s">
        <v>171</v>
      </c>
      <c r="D109" s="1" t="s">
        <v>0</v>
      </c>
      <c r="E109" s="3">
        <v>4</v>
      </c>
      <c r="F109" s="1">
        <v>23410</v>
      </c>
      <c r="G109" s="1">
        <f t="shared" si="25"/>
        <v>93640</v>
      </c>
      <c r="H109" s="1">
        <v>23408</v>
      </c>
      <c r="I109" s="1">
        <f t="shared" si="16"/>
        <v>93632</v>
      </c>
      <c r="J109" s="1"/>
      <c r="K109" s="1">
        <f t="shared" si="17"/>
        <v>0</v>
      </c>
      <c r="L109" s="1"/>
      <c r="M109" s="1">
        <f t="shared" si="18"/>
        <v>0</v>
      </c>
      <c r="N109" s="1"/>
      <c r="O109" s="1">
        <f t="shared" si="19"/>
        <v>0</v>
      </c>
      <c r="P109" s="1"/>
      <c r="Q109" s="1">
        <f t="shared" si="20"/>
        <v>0</v>
      </c>
      <c r="R109" s="1"/>
      <c r="S109" s="1">
        <f t="shared" si="21"/>
        <v>0</v>
      </c>
      <c r="T109" s="1"/>
      <c r="U109" s="1">
        <f t="shared" si="22"/>
        <v>0</v>
      </c>
      <c r="V109" s="1"/>
      <c r="W109" s="1">
        <f t="shared" si="23"/>
        <v>0</v>
      </c>
      <c r="X109" s="1"/>
      <c r="Y109" s="1">
        <f t="shared" si="24"/>
        <v>0</v>
      </c>
    </row>
    <row r="110" spans="1:25" ht="32.25" customHeight="1" x14ac:dyDescent="0.25">
      <c r="A110" s="7">
        <v>107</v>
      </c>
      <c r="B110" s="17" t="s">
        <v>172</v>
      </c>
      <c r="C110" s="1" t="s">
        <v>202</v>
      </c>
      <c r="D110" s="1" t="s">
        <v>0</v>
      </c>
      <c r="E110" s="3">
        <v>1</v>
      </c>
      <c r="F110" s="1">
        <v>715231</v>
      </c>
      <c r="G110" s="1">
        <f t="shared" si="25"/>
        <v>715231</v>
      </c>
      <c r="H110" s="1"/>
      <c r="I110" s="1">
        <f t="shared" si="16"/>
        <v>0</v>
      </c>
      <c r="J110" s="1"/>
      <c r="K110" s="1">
        <f t="shared" si="17"/>
        <v>0</v>
      </c>
      <c r="L110" s="1">
        <v>715000</v>
      </c>
      <c r="M110" s="1">
        <f t="shared" si="18"/>
        <v>715000</v>
      </c>
      <c r="N110" s="1"/>
      <c r="O110" s="1">
        <f t="shared" si="19"/>
        <v>0</v>
      </c>
      <c r="P110" s="1"/>
      <c r="Q110" s="1">
        <f t="shared" si="20"/>
        <v>0</v>
      </c>
      <c r="R110" s="1"/>
      <c r="S110" s="1">
        <f t="shared" si="21"/>
        <v>0</v>
      </c>
      <c r="T110" s="1"/>
      <c r="U110" s="1">
        <f t="shared" si="22"/>
        <v>0</v>
      </c>
      <c r="V110" s="1"/>
      <c r="W110" s="1">
        <f t="shared" si="23"/>
        <v>0</v>
      </c>
      <c r="X110" s="1"/>
      <c r="Y110" s="1">
        <f t="shared" si="24"/>
        <v>0</v>
      </c>
    </row>
    <row r="111" spans="1:25" ht="32.25" customHeight="1" x14ac:dyDescent="0.25">
      <c r="A111" s="7">
        <v>108</v>
      </c>
      <c r="B111" s="17" t="s">
        <v>173</v>
      </c>
      <c r="C111" s="1" t="s">
        <v>201</v>
      </c>
      <c r="D111" s="1" t="s">
        <v>0</v>
      </c>
      <c r="E111" s="3">
        <v>1</v>
      </c>
      <c r="F111" s="1">
        <v>715231</v>
      </c>
      <c r="G111" s="1">
        <f t="shared" si="25"/>
        <v>715231</v>
      </c>
      <c r="H111" s="1"/>
      <c r="I111" s="1">
        <f t="shared" si="16"/>
        <v>0</v>
      </c>
      <c r="J111" s="1"/>
      <c r="K111" s="1">
        <f t="shared" si="17"/>
        <v>0</v>
      </c>
      <c r="L111" s="1">
        <v>715000</v>
      </c>
      <c r="M111" s="1">
        <f t="shared" si="18"/>
        <v>715000</v>
      </c>
      <c r="N111" s="1"/>
      <c r="O111" s="1">
        <f t="shared" si="19"/>
        <v>0</v>
      </c>
      <c r="P111" s="1"/>
      <c r="Q111" s="1">
        <f t="shared" si="20"/>
        <v>0</v>
      </c>
      <c r="R111" s="1"/>
      <c r="S111" s="1">
        <f t="shared" si="21"/>
        <v>0</v>
      </c>
      <c r="T111" s="1"/>
      <c r="U111" s="1">
        <f t="shared" si="22"/>
        <v>0</v>
      </c>
      <c r="V111" s="1"/>
      <c r="W111" s="1">
        <f t="shared" si="23"/>
        <v>0</v>
      </c>
      <c r="X111" s="1"/>
      <c r="Y111" s="1">
        <f t="shared" si="24"/>
        <v>0</v>
      </c>
    </row>
    <row r="112" spans="1:25" ht="32.25" customHeight="1" x14ac:dyDescent="0.25">
      <c r="A112" s="7">
        <v>109</v>
      </c>
      <c r="B112" s="17" t="s">
        <v>174</v>
      </c>
      <c r="C112" s="1" t="s">
        <v>219</v>
      </c>
      <c r="D112" s="1" t="s">
        <v>0</v>
      </c>
      <c r="E112" s="3">
        <v>1</v>
      </c>
      <c r="F112" s="1">
        <v>476740</v>
      </c>
      <c r="G112" s="1">
        <f t="shared" si="25"/>
        <v>476740</v>
      </c>
      <c r="H112" s="1"/>
      <c r="I112" s="1">
        <f t="shared" si="16"/>
        <v>0</v>
      </c>
      <c r="J112" s="1"/>
      <c r="K112" s="1">
        <f t="shared" si="17"/>
        <v>0</v>
      </c>
      <c r="L112" s="1">
        <v>475000</v>
      </c>
      <c r="M112" s="1">
        <f t="shared" si="18"/>
        <v>475000</v>
      </c>
      <c r="N112" s="1"/>
      <c r="O112" s="1">
        <f t="shared" si="19"/>
        <v>0</v>
      </c>
      <c r="P112" s="1"/>
      <c r="Q112" s="1">
        <f t="shared" si="20"/>
        <v>0</v>
      </c>
      <c r="R112" s="1"/>
      <c r="S112" s="1">
        <f t="shared" si="21"/>
        <v>0</v>
      </c>
      <c r="T112" s="1"/>
      <c r="U112" s="1">
        <f t="shared" si="22"/>
        <v>0</v>
      </c>
      <c r="V112" s="1"/>
      <c r="W112" s="1">
        <f t="shared" si="23"/>
        <v>0</v>
      </c>
      <c r="X112" s="1"/>
      <c r="Y112" s="1">
        <f t="shared" si="24"/>
        <v>0</v>
      </c>
    </row>
    <row r="113" spans="3:8" ht="42.75" customHeight="1" x14ac:dyDescent="0.25">
      <c r="C113" s="22" t="s">
        <v>233</v>
      </c>
      <c r="D113" s="22" t="s">
        <v>234</v>
      </c>
      <c r="E113" s="23"/>
      <c r="F113" s="23"/>
      <c r="H113"/>
    </row>
    <row r="114" spans="3:8" ht="30.75" customHeight="1" x14ac:dyDescent="0.25">
      <c r="C114" s="22" t="s">
        <v>235</v>
      </c>
      <c r="D114" s="22" t="s">
        <v>236</v>
      </c>
      <c r="E114" s="23"/>
      <c r="F114" s="23"/>
      <c r="H114"/>
    </row>
    <row r="115" spans="3:8" ht="42.75" customHeight="1" x14ac:dyDescent="0.25">
      <c r="C115" s="22" t="s">
        <v>237</v>
      </c>
      <c r="D115" s="22" t="s">
        <v>238</v>
      </c>
      <c r="E115" s="23"/>
      <c r="F115" s="23"/>
      <c r="H115"/>
    </row>
    <row r="116" spans="3:8" ht="42" customHeight="1" x14ac:dyDescent="0.25">
      <c r="C116" s="22" t="s">
        <v>239</v>
      </c>
      <c r="D116" s="22" t="s">
        <v>240</v>
      </c>
      <c r="E116" s="23"/>
      <c r="F116" s="23"/>
      <c r="H116"/>
    </row>
    <row r="117" spans="3:8" ht="45" customHeight="1" x14ac:dyDescent="0.25"/>
    <row r="118" spans="3:8" ht="48.75" customHeight="1" x14ac:dyDescent="0.25"/>
    <row r="119" spans="3:8" ht="42" customHeight="1" x14ac:dyDescent="0.25"/>
    <row r="120" spans="3:8" ht="49.5" customHeight="1" x14ac:dyDescent="0.25"/>
    <row r="121" spans="3:8" ht="101.25" customHeight="1" x14ac:dyDescent="0.25"/>
    <row r="122" spans="3:8" ht="229.5" customHeight="1" x14ac:dyDescent="0.25"/>
    <row r="123" spans="3:8" ht="162.75" customHeight="1" x14ac:dyDescent="0.25"/>
    <row r="124" spans="3:8" ht="132.75" customHeight="1" x14ac:dyDescent="0.25"/>
    <row r="125" spans="3:8" ht="316.5" customHeight="1" x14ac:dyDescent="0.25"/>
    <row r="126" spans="3:8" ht="398.25" customHeight="1" x14ac:dyDescent="0.25"/>
    <row r="127" spans="3:8" ht="376.5" customHeight="1" x14ac:dyDescent="0.25"/>
    <row r="128" spans="3:8" ht="42.75" customHeight="1" x14ac:dyDescent="0.25"/>
    <row r="129" ht="59.25" customHeight="1" x14ac:dyDescent="0.25"/>
    <row r="130" ht="41.25" customHeight="1" x14ac:dyDescent="0.25"/>
    <row r="131" ht="84" customHeight="1" x14ac:dyDescent="0.25"/>
    <row r="147" ht="78" customHeight="1" x14ac:dyDescent="0.25"/>
    <row r="148" ht="66" customHeight="1" x14ac:dyDescent="0.25"/>
    <row r="149" ht="213.75" customHeight="1" x14ac:dyDescent="0.25"/>
    <row r="153" ht="74.25" customHeight="1" x14ac:dyDescent="0.25"/>
    <row r="154" ht="126" customHeight="1" x14ac:dyDescent="0.25"/>
    <row r="156" ht="177.75" customHeight="1" x14ac:dyDescent="0.25"/>
    <row r="160" ht="167.25" customHeight="1" x14ac:dyDescent="0.25"/>
    <row r="161" ht="215.25" customHeight="1" x14ac:dyDescent="0.25"/>
    <row r="168" ht="403.5" customHeight="1" x14ac:dyDescent="0.25"/>
    <row r="169" ht="159.75" customHeight="1" x14ac:dyDescent="0.25"/>
    <row r="170" ht="135.75" customHeight="1" x14ac:dyDescent="0.25"/>
    <row r="171" ht="65.25" customHeight="1" x14ac:dyDescent="0.25"/>
    <row r="172" ht="261" customHeight="1" x14ac:dyDescent="0.25"/>
    <row r="173" ht="263.25" customHeight="1" x14ac:dyDescent="0.25"/>
    <row r="175" ht="213" customHeight="1" x14ac:dyDescent="0.25"/>
    <row r="176" ht="216.75" customHeight="1" x14ac:dyDescent="0.25"/>
    <row r="177" ht="51" customHeight="1" x14ac:dyDescent="0.25"/>
    <row r="178" ht="328.5" customHeight="1" x14ac:dyDescent="0.25"/>
    <row r="179" ht="254.25" customHeight="1" x14ac:dyDescent="0.25"/>
    <row r="180" ht="132" customHeight="1" x14ac:dyDescent="0.25"/>
    <row r="181" ht="228.75" customHeight="1" x14ac:dyDescent="0.25"/>
    <row r="183" ht="153" customHeight="1" x14ac:dyDescent="0.25"/>
    <row r="184" ht="102" customHeight="1" x14ac:dyDescent="0.25"/>
    <row r="185" ht="362.25" customHeight="1" x14ac:dyDescent="0.25"/>
    <row r="186" ht="129" customHeight="1" x14ac:dyDescent="0.25"/>
    <row r="187" ht="93" customHeight="1" x14ac:dyDescent="0.25"/>
    <row r="188" ht="189.75" customHeight="1" x14ac:dyDescent="0.25"/>
    <row r="189" ht="177" customHeight="1" x14ac:dyDescent="0.25"/>
    <row r="190" ht="85.5" customHeight="1" x14ac:dyDescent="0.25"/>
    <row r="191" ht="69.75" customHeight="1" x14ac:dyDescent="0.25"/>
    <row r="195" ht="12.75" customHeight="1" x14ac:dyDescent="0.25"/>
    <row r="201" ht="128.25" customHeight="1" x14ac:dyDescent="0.25"/>
    <row r="204" ht="141" customHeight="1" x14ac:dyDescent="0.25"/>
    <row r="234"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sheetData>
  <autoFilter ref="A3:AD3" xr:uid="{00000000-0001-0000-0000-000000000000}"/>
  <mergeCells count="17">
    <mergeCell ref="T1:Y1"/>
    <mergeCell ref="F2:F3"/>
    <mergeCell ref="G2:G3"/>
    <mergeCell ref="R2:S2"/>
    <mergeCell ref="T2:U2"/>
    <mergeCell ref="V2:W2"/>
    <mergeCell ref="H2:I2"/>
    <mergeCell ref="J2:K2"/>
    <mergeCell ref="L2:M2"/>
    <mergeCell ref="N2:O2"/>
    <mergeCell ref="P2:Q2"/>
    <mergeCell ref="X2:Y2"/>
    <mergeCell ref="A2:A3"/>
    <mergeCell ref="B2:B3"/>
    <mergeCell ref="C2:C3"/>
    <mergeCell ref="D2:D3"/>
    <mergeCell ref="E2:E3"/>
  </mergeCells>
  <pageMargins left="0" right="0" top="0" bottom="0" header="0.31496062992125984" footer="0.31496062992125984"/>
  <pageSetup paperSize="9" scale="35" orientation="landscape" r:id="rId1"/>
  <rowBreaks count="1" manualBreakCount="1">
    <brk id="72" max="2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2024</vt:lpstr>
      <vt:lpstr>'2024'!Область_печати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Мынжылкы</dc:creator>
  <cp:lastModifiedBy>user</cp:lastModifiedBy>
  <cp:lastPrinted>2024-03-04T08:07:59Z</cp:lastPrinted>
  <dcterms:created xsi:type="dcterms:W3CDTF">2017-08-02T04:01:46Z</dcterms:created>
  <dcterms:modified xsi:type="dcterms:W3CDTF">2024-03-05T05:26:27Z</dcterms:modified>
</cp:coreProperties>
</file>