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С\2024\Обьявление 28 Тендер изготов в аптеке\Протокол\"/>
    </mc:Choice>
  </mc:AlternateContent>
  <xr:revisionPtr revIDLastSave="0" documentId="13_ncr:1_{7A0959C9-4621-4373-AD17-DD1E54A7FC0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аптека" sheetId="7" r:id="rId1"/>
  </sheets>
  <definedNames>
    <definedName name="_xlnm._FilterDatabase" localSheetId="0" hidden="1">аптека!$A$2:$R$22</definedName>
    <definedName name="_xlnm.Print_Area" localSheetId="0">аптека!$A$1:$Q$31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7" l="1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4" i="7"/>
  <c r="G4" i="7" l="1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</calcChain>
</file>

<file path=xl/sharedStrings.xml><?xml version="1.0" encoding="utf-8"?>
<sst xmlns="http://schemas.openxmlformats.org/spreadsheetml/2006/main" count="88" uniqueCount="56">
  <si>
    <t>Сумма</t>
  </si>
  <si>
    <t>шт</t>
  </si>
  <si>
    <t>Цена</t>
  </si>
  <si>
    <t>Характеристика</t>
  </si>
  <si>
    <t>Ед.изм</t>
  </si>
  <si>
    <t xml:space="preserve">Кол-во </t>
  </si>
  <si>
    <t xml:space="preserve"> Аминокапроновая кислота для инъекций   </t>
  </si>
  <si>
    <t>Кристаллический порошок белого цвета</t>
  </si>
  <si>
    <t>кг</t>
  </si>
  <si>
    <t xml:space="preserve">Глюкоза для инъекций                     </t>
  </si>
  <si>
    <t xml:space="preserve">Калия хлорид </t>
  </si>
  <si>
    <t>хим.чистый</t>
  </si>
  <si>
    <t xml:space="preserve">Кальция хлорид  для инъекций  </t>
  </si>
  <si>
    <t xml:space="preserve">Масло  растительное  </t>
  </si>
  <si>
    <t>растительное   на 1 литр</t>
  </si>
  <si>
    <t>литр</t>
  </si>
  <si>
    <t>Муравьиная кислота 85%</t>
  </si>
  <si>
    <t xml:space="preserve">Бесцветный  или белого цвета 
жидкий 85%
</t>
  </si>
  <si>
    <t xml:space="preserve">Натрия бромид  для  инекций </t>
  </si>
  <si>
    <t xml:space="preserve">Натрия гидрокорбонат для инъекций   </t>
  </si>
  <si>
    <t xml:space="preserve">Натрия хлорид  для инъекций     </t>
  </si>
  <si>
    <t>Новокаин для инъекций</t>
  </si>
  <si>
    <t>Уксусная кислота 70%</t>
  </si>
  <si>
    <t>ледяная чда 70%</t>
  </si>
  <si>
    <t>Формалин 40%</t>
  </si>
  <si>
    <t xml:space="preserve">Бесцветный  или белого цвета 
жидкий
</t>
  </si>
  <si>
    <t xml:space="preserve">Фурациллин  </t>
  </si>
  <si>
    <t>Порошок желтого цвета</t>
  </si>
  <si>
    <t>Пергидроль 33%</t>
  </si>
  <si>
    <t>Бесцветная жидкость</t>
  </si>
  <si>
    <t>Пергаментная бумага</t>
  </si>
  <si>
    <t>медицинский 42х70 см, уп 7 кг</t>
  </si>
  <si>
    <t>Колпачки  алюминиевые  К-3</t>
  </si>
  <si>
    <t>Алюминиевые, стального цвета, гибкие</t>
  </si>
  <si>
    <t xml:space="preserve">Пробки мед.рез. черные  4Ц     </t>
  </si>
  <si>
    <t>Резиновые, черного цвета</t>
  </si>
  <si>
    <t>Флакон II-450-2-МТО</t>
  </si>
  <si>
    <t>Стеклянные, бесцветные 450 мл</t>
  </si>
  <si>
    <t xml:space="preserve">Флакон  II-250-2-МТО </t>
  </si>
  <si>
    <t>Стеклянные, бесцветные 250 мл</t>
  </si>
  <si>
    <t>№лота</t>
  </si>
  <si>
    <t>Наименование</t>
  </si>
  <si>
    <t>ТОО «Профарма»</t>
  </si>
  <si>
    <t>ТОО «AiS Pharm Group»</t>
  </si>
  <si>
    <t>ТОО «Фарм Синтез»</t>
  </si>
  <si>
    <t>ТОО «ТИН»</t>
  </si>
  <si>
    <t>ТОО «Мирас-Казахстан»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</si>
  <si>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</si>
  <si>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</si>
  <si>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</si>
  <si>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</si>
  <si>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</si>
  <si>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Мирсалиева М.М.</t>
  </si>
  <si>
    <t>Секретарь комиссии:</t>
  </si>
  <si>
    <t>Идияев С.С.</t>
  </si>
  <si>
    <t>Приложение 3 к протоколу итогов №29а от 23.05.2024г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</si>
</sst>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5" fillId="0" borderId="0"/>
    <xf numFmtId="0" fontId="10" fillId="0" borderId="0"/>
  </cellStyleXfs>
  <cellXfs count="38">
    <xf numFmtId="0" fontId="0" fillId="0" borderId="0" xfId="0"/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/>
    </xf>
    <xf numFmtId="0" fontId="11" fillId="0" borderId="1" xfId="6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64" fontId="9" fillId="0" borderId="1" xfId="1" applyFont="1" applyFill="1" applyBorder="1" applyAlignment="1">
      <alignment horizontal="center" vertical="center"/>
    </xf>
    <xf numFmtId="0" fontId="11" fillId="0" borderId="2" xfId="6" applyFont="1" applyBorder="1" applyAlignment="1">
      <alignment horizontal="left" vertical="center" wrapText="1"/>
    </xf>
    <xf numFmtId="164" fontId="9" fillId="0" borderId="0" xfId="1" applyFont="1" applyFill="1" applyAlignment="1">
      <alignment horizontal="center" vertical="center"/>
    </xf>
    <xf numFmtId="164" fontId="9" fillId="0" borderId="0" xfId="1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11" fillId="0" borderId="0" xfId="6" applyFont="1" applyAlignment="1">
      <alignment horizontal="left" vertical="center" wrapText="1"/>
    </xf>
    <xf numFmtId="0" fontId="11" fillId="0" borderId="1" xfId="6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5" xfId="3" xr:uid="{00000000-0005-0000-0000-000004000000}"/>
    <cellStyle name="Обычный_аптека" xfId="6" xr:uid="{00000000-0005-0000-0000-000005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view="pageBreakPreview" zoomScale="85" zoomScaleNormal="100" zoomScaleSheetLayoutView="85" workbookViewId="0">
      <pane xSplit="7" ySplit="3" topLeftCell="I10" activePane="bottomRight" state="frozen"/>
      <selection pane="topRight" activeCell="H1" sqref="H1"/>
      <selection pane="bottomLeft" activeCell="A5" sqref="A5"/>
      <selection pane="bottomRight" activeCell="P2" sqref="P2:Q2"/>
    </sheetView>
  </sheetViews>
  <sheetFormatPr defaultRowHeight="15.75" x14ac:dyDescent="0.25"/>
  <cols>
    <col min="1" max="1" width="5.85546875" style="3" customWidth="1"/>
    <col min="2" max="2" width="34.85546875" style="4" customWidth="1"/>
    <col min="3" max="3" width="37.140625" style="5" customWidth="1"/>
    <col min="4" max="4" width="7.7109375" style="3" customWidth="1"/>
    <col min="5" max="5" width="11.7109375" style="6" customWidth="1"/>
    <col min="6" max="6" width="15.42578125" style="21" customWidth="1"/>
    <col min="7" max="7" width="20.28515625" style="7" customWidth="1"/>
    <col min="8" max="8" width="11.7109375" style="2" customWidth="1"/>
    <col min="9" max="9" width="13.85546875" style="2" customWidth="1"/>
    <col min="10" max="10" width="13.7109375" style="2" customWidth="1"/>
    <col min="11" max="11" width="15.140625" style="2" customWidth="1"/>
    <col min="12" max="12" width="11.7109375" style="2" customWidth="1"/>
    <col min="13" max="13" width="15" style="2" customWidth="1"/>
    <col min="14" max="14" width="12" style="2" customWidth="1"/>
    <col min="15" max="15" width="15.140625" style="2" customWidth="1"/>
    <col min="16" max="16" width="12.140625" style="2" customWidth="1"/>
    <col min="17" max="17" width="16.5703125" style="2" customWidth="1"/>
    <col min="18" max="16384" width="9.140625" style="2"/>
  </cols>
  <sheetData>
    <row r="1" spans="1:17" customFormat="1" ht="27.75" customHeight="1" x14ac:dyDescent="0.25">
      <c r="H1" s="2"/>
      <c r="I1" s="2"/>
      <c r="J1" s="2"/>
      <c r="K1" s="2"/>
      <c r="L1" s="32" t="s">
        <v>55</v>
      </c>
      <c r="M1" s="32"/>
      <c r="N1" s="32"/>
      <c r="O1" s="32"/>
      <c r="P1" s="32"/>
      <c r="Q1" s="32"/>
    </row>
    <row r="2" spans="1:17" ht="27.75" customHeight="1" x14ac:dyDescent="0.25">
      <c r="A2" s="34" t="s">
        <v>40</v>
      </c>
      <c r="B2" s="34" t="s">
        <v>41</v>
      </c>
      <c r="C2" s="34" t="s">
        <v>3</v>
      </c>
      <c r="D2" s="34" t="s">
        <v>4</v>
      </c>
      <c r="E2" s="36" t="s">
        <v>5</v>
      </c>
      <c r="F2" s="35" t="s">
        <v>2</v>
      </c>
      <c r="G2" s="37" t="s">
        <v>0</v>
      </c>
      <c r="H2" s="33" t="s">
        <v>42</v>
      </c>
      <c r="I2" s="33"/>
      <c r="J2" s="33" t="s">
        <v>43</v>
      </c>
      <c r="K2" s="33"/>
      <c r="L2" s="33" t="s">
        <v>44</v>
      </c>
      <c r="M2" s="33"/>
      <c r="N2" s="33" t="s">
        <v>45</v>
      </c>
      <c r="O2" s="33"/>
      <c r="P2" s="33" t="s">
        <v>46</v>
      </c>
      <c r="Q2" s="33"/>
    </row>
    <row r="3" spans="1:17" s="1" customFormat="1" ht="46.9" customHeight="1" x14ac:dyDescent="0.25">
      <c r="A3" s="34"/>
      <c r="B3" s="34"/>
      <c r="C3" s="34"/>
      <c r="D3" s="34"/>
      <c r="E3" s="36"/>
      <c r="F3" s="35"/>
      <c r="G3" s="37"/>
      <c r="H3" s="28" t="s">
        <v>2</v>
      </c>
      <c r="I3" s="28" t="s">
        <v>0</v>
      </c>
      <c r="J3" s="28" t="s">
        <v>2</v>
      </c>
      <c r="K3" s="28" t="s">
        <v>0</v>
      </c>
      <c r="L3" s="28" t="s">
        <v>2</v>
      </c>
      <c r="M3" s="28" t="s">
        <v>0</v>
      </c>
      <c r="N3" s="28" t="s">
        <v>2</v>
      </c>
      <c r="O3" s="28" t="s">
        <v>0</v>
      </c>
      <c r="P3" s="28" t="s">
        <v>2</v>
      </c>
      <c r="Q3" s="28" t="s">
        <v>0</v>
      </c>
    </row>
    <row r="4" spans="1:17" ht="46.9" customHeight="1" x14ac:dyDescent="0.25">
      <c r="A4" s="8">
        <v>1</v>
      </c>
      <c r="B4" s="9" t="s">
        <v>6</v>
      </c>
      <c r="C4" s="9" t="s">
        <v>7</v>
      </c>
      <c r="D4" s="8" t="s">
        <v>8</v>
      </c>
      <c r="E4" s="24">
        <v>6</v>
      </c>
      <c r="F4" s="10">
        <v>78750</v>
      </c>
      <c r="G4" s="11">
        <f>E4*F4</f>
        <v>472500</v>
      </c>
      <c r="H4" s="29"/>
      <c r="I4" s="30">
        <f>E4*H4</f>
        <v>0</v>
      </c>
      <c r="J4" s="30">
        <v>60500</v>
      </c>
      <c r="K4" s="30">
        <f>J4*E4</f>
        <v>363000</v>
      </c>
      <c r="L4" s="29">
        <v>65000</v>
      </c>
      <c r="M4" s="29">
        <f>L4*E4</f>
        <v>390000</v>
      </c>
      <c r="N4" s="29">
        <v>62000</v>
      </c>
      <c r="O4" s="29">
        <f>N4*E4</f>
        <v>372000</v>
      </c>
      <c r="P4" s="29"/>
      <c r="Q4" s="29">
        <f>E4*P4</f>
        <v>0</v>
      </c>
    </row>
    <row r="5" spans="1:17" ht="30" customHeight="1" x14ac:dyDescent="0.25">
      <c r="A5" s="12">
        <v>2</v>
      </c>
      <c r="B5" s="9" t="s">
        <v>9</v>
      </c>
      <c r="C5" s="9" t="s">
        <v>7</v>
      </c>
      <c r="D5" s="12" t="s">
        <v>8</v>
      </c>
      <c r="E5" s="25">
        <v>25</v>
      </c>
      <c r="F5" s="14">
        <v>1300</v>
      </c>
      <c r="G5" s="11">
        <f>E5*F5</f>
        <v>32500</v>
      </c>
      <c r="H5" s="29"/>
      <c r="I5" s="30">
        <f t="shared" ref="I5:I22" si="0">E5*H5</f>
        <v>0</v>
      </c>
      <c r="J5" s="30">
        <v>1299</v>
      </c>
      <c r="K5" s="30">
        <f t="shared" ref="K5:K22" si="1">J5*E5</f>
        <v>32475</v>
      </c>
      <c r="L5" s="29">
        <v>995</v>
      </c>
      <c r="M5" s="29">
        <f t="shared" ref="M5:M22" si="2">L5*E5</f>
        <v>24875</v>
      </c>
      <c r="N5" s="29">
        <v>1140</v>
      </c>
      <c r="O5" s="29">
        <f t="shared" ref="O5:O22" si="3">N5*E5</f>
        <v>28500</v>
      </c>
      <c r="P5" s="29"/>
      <c r="Q5" s="29">
        <f t="shared" ref="Q5:Q22" si="4">E5*P5</f>
        <v>0</v>
      </c>
    </row>
    <row r="6" spans="1:17" x14ac:dyDescent="0.25">
      <c r="A6" s="8">
        <v>3</v>
      </c>
      <c r="B6" s="15" t="s">
        <v>10</v>
      </c>
      <c r="C6" s="9" t="s">
        <v>11</v>
      </c>
      <c r="D6" s="12" t="s">
        <v>8</v>
      </c>
      <c r="E6" s="25">
        <v>12</v>
      </c>
      <c r="F6" s="14">
        <v>3320</v>
      </c>
      <c r="G6" s="11">
        <f>E6*F6</f>
        <v>39840</v>
      </c>
      <c r="H6" s="29"/>
      <c r="I6" s="30">
        <f t="shared" si="0"/>
        <v>0</v>
      </c>
      <c r="J6" s="30"/>
      <c r="K6" s="30">
        <f t="shared" si="1"/>
        <v>0</v>
      </c>
      <c r="L6" s="29">
        <v>2900</v>
      </c>
      <c r="M6" s="29">
        <f t="shared" si="2"/>
        <v>34800</v>
      </c>
      <c r="N6" s="29">
        <v>2999</v>
      </c>
      <c r="O6" s="29">
        <f t="shared" si="3"/>
        <v>35988</v>
      </c>
      <c r="P6" s="29"/>
      <c r="Q6" s="29">
        <f t="shared" si="4"/>
        <v>0</v>
      </c>
    </row>
    <row r="7" spans="1:17" ht="31.5" x14ac:dyDescent="0.25">
      <c r="A7" s="12">
        <v>4</v>
      </c>
      <c r="B7" s="9" t="s">
        <v>12</v>
      </c>
      <c r="C7" s="9" t="s">
        <v>7</v>
      </c>
      <c r="D7" s="12" t="s">
        <v>8</v>
      </c>
      <c r="E7" s="25">
        <v>1</v>
      </c>
      <c r="F7" s="14">
        <v>3200</v>
      </c>
      <c r="G7" s="11">
        <f>E7*F7</f>
        <v>3200</v>
      </c>
      <c r="H7" s="29"/>
      <c r="I7" s="30">
        <f t="shared" si="0"/>
        <v>0</v>
      </c>
      <c r="J7" s="30">
        <v>3198</v>
      </c>
      <c r="K7" s="30">
        <f t="shared" si="1"/>
        <v>3198</v>
      </c>
      <c r="L7" s="29">
        <v>2250</v>
      </c>
      <c r="M7" s="29">
        <f t="shared" si="2"/>
        <v>2250</v>
      </c>
      <c r="N7" s="29">
        <v>3000</v>
      </c>
      <c r="O7" s="29">
        <f t="shared" si="3"/>
        <v>3000</v>
      </c>
      <c r="P7" s="29"/>
      <c r="Q7" s="29">
        <f t="shared" si="4"/>
        <v>0</v>
      </c>
    </row>
    <row r="8" spans="1:17" x14ac:dyDescent="0.25">
      <c r="A8" s="8">
        <v>5</v>
      </c>
      <c r="B8" s="16" t="s">
        <v>13</v>
      </c>
      <c r="C8" s="16" t="s">
        <v>14</v>
      </c>
      <c r="D8" s="17" t="s">
        <v>15</v>
      </c>
      <c r="E8" s="18">
        <v>30</v>
      </c>
      <c r="F8" s="14">
        <v>1500</v>
      </c>
      <c r="G8" s="19">
        <f t="shared" ref="G8" si="5">E8*F8</f>
        <v>45000</v>
      </c>
      <c r="H8" s="29"/>
      <c r="I8" s="30">
        <f t="shared" si="0"/>
        <v>0</v>
      </c>
      <c r="J8" s="30">
        <v>1400</v>
      </c>
      <c r="K8" s="30">
        <f t="shared" si="1"/>
        <v>42000</v>
      </c>
      <c r="L8" s="29">
        <v>890</v>
      </c>
      <c r="M8" s="29">
        <f t="shared" si="2"/>
        <v>26700</v>
      </c>
      <c r="N8" s="29">
        <v>1344</v>
      </c>
      <c r="O8" s="29">
        <f t="shared" si="3"/>
        <v>40320</v>
      </c>
      <c r="P8" s="29"/>
      <c r="Q8" s="29">
        <f t="shared" si="4"/>
        <v>0</v>
      </c>
    </row>
    <row r="9" spans="1:17" ht="47.25" customHeight="1" x14ac:dyDescent="0.25">
      <c r="A9" s="12">
        <v>6</v>
      </c>
      <c r="B9" s="15" t="s">
        <v>16</v>
      </c>
      <c r="C9" s="9" t="s">
        <v>17</v>
      </c>
      <c r="D9" s="12" t="s">
        <v>8</v>
      </c>
      <c r="E9" s="25">
        <v>45</v>
      </c>
      <c r="F9" s="14">
        <v>3600</v>
      </c>
      <c r="G9" s="11">
        <f>E9*F9</f>
        <v>162000</v>
      </c>
      <c r="H9" s="29"/>
      <c r="I9" s="30">
        <f t="shared" si="0"/>
        <v>0</v>
      </c>
      <c r="J9" s="30">
        <v>1950</v>
      </c>
      <c r="K9" s="30">
        <f t="shared" si="1"/>
        <v>87750</v>
      </c>
      <c r="L9" s="29">
        <v>2500</v>
      </c>
      <c r="M9" s="29">
        <f t="shared" si="2"/>
        <v>112500</v>
      </c>
      <c r="N9" s="29">
        <v>3000</v>
      </c>
      <c r="O9" s="29">
        <f t="shared" si="3"/>
        <v>135000</v>
      </c>
      <c r="P9" s="29"/>
      <c r="Q9" s="29">
        <f t="shared" si="4"/>
        <v>0</v>
      </c>
    </row>
    <row r="10" spans="1:17" ht="31.5" x14ac:dyDescent="0.25">
      <c r="A10" s="8">
        <v>7</v>
      </c>
      <c r="B10" s="9" t="s">
        <v>18</v>
      </c>
      <c r="C10" s="9" t="s">
        <v>7</v>
      </c>
      <c r="D10" s="12" t="s">
        <v>8</v>
      </c>
      <c r="E10" s="25">
        <v>2</v>
      </c>
      <c r="F10" s="14">
        <v>13720</v>
      </c>
      <c r="G10" s="11">
        <f>E10*F10</f>
        <v>27440</v>
      </c>
      <c r="H10" s="29"/>
      <c r="I10" s="30">
        <f t="shared" si="0"/>
        <v>0</v>
      </c>
      <c r="J10" s="30"/>
      <c r="K10" s="30">
        <f t="shared" si="1"/>
        <v>0</v>
      </c>
      <c r="L10" s="29">
        <v>9500</v>
      </c>
      <c r="M10" s="29">
        <f t="shared" si="2"/>
        <v>19000</v>
      </c>
      <c r="N10" s="29">
        <v>12000</v>
      </c>
      <c r="O10" s="29">
        <f t="shared" si="3"/>
        <v>24000</v>
      </c>
      <c r="P10" s="29"/>
      <c r="Q10" s="29">
        <f t="shared" si="4"/>
        <v>0</v>
      </c>
    </row>
    <row r="11" spans="1:17" ht="31.5" x14ac:dyDescent="0.25">
      <c r="A11" s="12">
        <v>8</v>
      </c>
      <c r="B11" s="9" t="s">
        <v>19</v>
      </c>
      <c r="C11" s="9" t="s">
        <v>7</v>
      </c>
      <c r="D11" s="12" t="s">
        <v>8</v>
      </c>
      <c r="E11" s="25">
        <v>15</v>
      </c>
      <c r="F11" s="14">
        <v>2025</v>
      </c>
      <c r="G11" s="11">
        <f>E11*F11</f>
        <v>30375</v>
      </c>
      <c r="H11" s="29"/>
      <c r="I11" s="30">
        <f t="shared" si="0"/>
        <v>0</v>
      </c>
      <c r="J11" s="30">
        <v>2000</v>
      </c>
      <c r="K11" s="30">
        <f t="shared" si="1"/>
        <v>30000</v>
      </c>
      <c r="L11" s="29">
        <v>1850</v>
      </c>
      <c r="M11" s="29">
        <f t="shared" si="2"/>
        <v>27750</v>
      </c>
      <c r="N11" s="29">
        <v>1890</v>
      </c>
      <c r="O11" s="29">
        <f t="shared" si="3"/>
        <v>28350</v>
      </c>
      <c r="P11" s="29"/>
      <c r="Q11" s="29">
        <f t="shared" si="4"/>
        <v>0</v>
      </c>
    </row>
    <row r="12" spans="1:17" ht="31.5" x14ac:dyDescent="0.25">
      <c r="A12" s="8">
        <v>9</v>
      </c>
      <c r="B12" s="9" t="s">
        <v>20</v>
      </c>
      <c r="C12" s="9" t="s">
        <v>7</v>
      </c>
      <c r="D12" s="17" t="s">
        <v>8</v>
      </c>
      <c r="E12" s="18">
        <v>75</v>
      </c>
      <c r="F12" s="14">
        <v>1125</v>
      </c>
      <c r="G12" s="19">
        <f t="shared" ref="G12" si="6">E12*F12</f>
        <v>84375</v>
      </c>
      <c r="H12" s="29"/>
      <c r="I12" s="30">
        <f t="shared" si="0"/>
        <v>0</v>
      </c>
      <c r="J12" s="30">
        <v>975</v>
      </c>
      <c r="K12" s="30">
        <f t="shared" si="1"/>
        <v>73125</v>
      </c>
      <c r="L12" s="29">
        <v>1040</v>
      </c>
      <c r="M12" s="29">
        <f t="shared" si="2"/>
        <v>78000</v>
      </c>
      <c r="N12" s="29">
        <v>1100</v>
      </c>
      <c r="O12" s="29">
        <f t="shared" si="3"/>
        <v>82500</v>
      </c>
      <c r="P12" s="29"/>
      <c r="Q12" s="29">
        <f t="shared" si="4"/>
        <v>0</v>
      </c>
    </row>
    <row r="13" spans="1:17" ht="31.5" x14ac:dyDescent="0.25">
      <c r="A13" s="12">
        <v>10</v>
      </c>
      <c r="B13" s="9" t="s">
        <v>21</v>
      </c>
      <c r="C13" s="9" t="s">
        <v>7</v>
      </c>
      <c r="D13" s="12" t="s">
        <v>8</v>
      </c>
      <c r="E13" s="25">
        <v>1</v>
      </c>
      <c r="F13" s="14">
        <v>31780</v>
      </c>
      <c r="G13" s="11">
        <f>E13*F13</f>
        <v>31780</v>
      </c>
      <c r="H13" s="29"/>
      <c r="I13" s="30">
        <f t="shared" si="0"/>
        <v>0</v>
      </c>
      <c r="J13" s="30">
        <v>27300</v>
      </c>
      <c r="K13" s="30">
        <f t="shared" si="1"/>
        <v>27300</v>
      </c>
      <c r="L13" s="29">
        <v>26500</v>
      </c>
      <c r="M13" s="29">
        <f t="shared" si="2"/>
        <v>26500</v>
      </c>
      <c r="N13" s="29">
        <v>30000</v>
      </c>
      <c r="O13" s="29">
        <f t="shared" si="3"/>
        <v>30000</v>
      </c>
      <c r="P13" s="29"/>
      <c r="Q13" s="29">
        <f t="shared" si="4"/>
        <v>0</v>
      </c>
    </row>
    <row r="14" spans="1:17" x14ac:dyDescent="0.25">
      <c r="A14" s="8">
        <v>11</v>
      </c>
      <c r="B14" s="20" t="s">
        <v>22</v>
      </c>
      <c r="C14" s="26" t="s">
        <v>23</v>
      </c>
      <c r="D14" s="17" t="s">
        <v>8</v>
      </c>
      <c r="E14" s="18">
        <v>5</v>
      </c>
      <c r="F14" s="14">
        <v>1800</v>
      </c>
      <c r="G14" s="19">
        <f t="shared" ref="G14" si="7">E14*F14</f>
        <v>9000</v>
      </c>
      <c r="H14" s="29"/>
      <c r="I14" s="30">
        <f t="shared" si="0"/>
        <v>0</v>
      </c>
      <c r="J14" s="30"/>
      <c r="K14" s="30">
        <f t="shared" si="1"/>
        <v>0</v>
      </c>
      <c r="L14" s="29">
        <v>1520</v>
      </c>
      <c r="M14" s="29">
        <f t="shared" si="2"/>
        <v>7600</v>
      </c>
      <c r="N14" s="29">
        <v>1640</v>
      </c>
      <c r="O14" s="29">
        <f t="shared" si="3"/>
        <v>8200</v>
      </c>
      <c r="P14" s="29"/>
      <c r="Q14" s="29">
        <f t="shared" si="4"/>
        <v>0</v>
      </c>
    </row>
    <row r="15" spans="1:17" ht="42" customHeight="1" x14ac:dyDescent="0.25">
      <c r="A15" s="12">
        <v>12</v>
      </c>
      <c r="B15" s="9" t="s">
        <v>24</v>
      </c>
      <c r="C15" s="9" t="s">
        <v>25</v>
      </c>
      <c r="D15" s="12" t="s">
        <v>8</v>
      </c>
      <c r="E15" s="25">
        <v>45</v>
      </c>
      <c r="F15" s="14">
        <v>765</v>
      </c>
      <c r="G15" s="11">
        <f>E15*F15</f>
        <v>34425</v>
      </c>
      <c r="H15" s="29"/>
      <c r="I15" s="30">
        <f t="shared" si="0"/>
        <v>0</v>
      </c>
      <c r="J15" s="30">
        <v>760</v>
      </c>
      <c r="K15" s="30">
        <f t="shared" si="1"/>
        <v>34200</v>
      </c>
      <c r="L15" s="29">
        <v>580</v>
      </c>
      <c r="M15" s="29">
        <f t="shared" si="2"/>
        <v>26100</v>
      </c>
      <c r="N15" s="29">
        <v>660</v>
      </c>
      <c r="O15" s="29">
        <f t="shared" si="3"/>
        <v>29700</v>
      </c>
      <c r="P15" s="29"/>
      <c r="Q15" s="29">
        <f t="shared" si="4"/>
        <v>0</v>
      </c>
    </row>
    <row r="16" spans="1:17" x14ac:dyDescent="0.25">
      <c r="A16" s="8">
        <v>13</v>
      </c>
      <c r="B16" s="9" t="s">
        <v>26</v>
      </c>
      <c r="C16" s="9" t="s">
        <v>27</v>
      </c>
      <c r="D16" s="12" t="s">
        <v>8</v>
      </c>
      <c r="E16" s="13">
        <v>0.5</v>
      </c>
      <c r="F16" s="14">
        <v>26990</v>
      </c>
      <c r="G16" s="11">
        <f>E16*F16</f>
        <v>13495</v>
      </c>
      <c r="H16" s="29"/>
      <c r="I16" s="30">
        <f t="shared" si="0"/>
        <v>0</v>
      </c>
      <c r="J16" s="30"/>
      <c r="K16" s="30">
        <f t="shared" si="1"/>
        <v>0</v>
      </c>
      <c r="L16" s="29">
        <v>21500</v>
      </c>
      <c r="M16" s="29">
        <f t="shared" si="2"/>
        <v>10750</v>
      </c>
      <c r="N16" s="29">
        <v>26000</v>
      </c>
      <c r="O16" s="29">
        <f t="shared" si="3"/>
        <v>13000</v>
      </c>
      <c r="P16" s="29"/>
      <c r="Q16" s="29">
        <f t="shared" si="4"/>
        <v>0</v>
      </c>
    </row>
    <row r="17" spans="1:17" x14ac:dyDescent="0.25">
      <c r="A17" s="12">
        <v>14</v>
      </c>
      <c r="B17" s="9" t="s">
        <v>28</v>
      </c>
      <c r="C17" s="9" t="s">
        <v>29</v>
      </c>
      <c r="D17" s="12" t="s">
        <v>8</v>
      </c>
      <c r="E17" s="25">
        <v>300</v>
      </c>
      <c r="F17" s="14">
        <v>1600</v>
      </c>
      <c r="G17" s="11">
        <f>E17*F17</f>
        <v>480000</v>
      </c>
      <c r="H17" s="29"/>
      <c r="I17" s="30">
        <f t="shared" si="0"/>
        <v>0</v>
      </c>
      <c r="J17" s="30">
        <v>1105</v>
      </c>
      <c r="K17" s="30">
        <f t="shared" si="1"/>
        <v>331500</v>
      </c>
      <c r="L17" s="29">
        <v>960</v>
      </c>
      <c r="M17" s="29">
        <f t="shared" si="2"/>
        <v>288000</v>
      </c>
      <c r="N17" s="29">
        <v>1050</v>
      </c>
      <c r="O17" s="29">
        <f t="shared" si="3"/>
        <v>315000</v>
      </c>
      <c r="P17" s="29">
        <v>1490</v>
      </c>
      <c r="Q17" s="29">
        <f t="shared" si="4"/>
        <v>447000</v>
      </c>
    </row>
    <row r="18" spans="1:17" x14ac:dyDescent="0.25">
      <c r="A18" s="8">
        <v>15</v>
      </c>
      <c r="B18" s="15" t="s">
        <v>30</v>
      </c>
      <c r="C18" s="27" t="s">
        <v>31</v>
      </c>
      <c r="D18" s="17" t="s">
        <v>8</v>
      </c>
      <c r="E18" s="18">
        <v>14</v>
      </c>
      <c r="F18" s="14">
        <v>6000</v>
      </c>
      <c r="G18" s="19">
        <f t="shared" ref="G18" si="8">E18*F18</f>
        <v>84000</v>
      </c>
      <c r="H18" s="29"/>
      <c r="I18" s="30">
        <f t="shared" si="0"/>
        <v>0</v>
      </c>
      <c r="J18" s="30">
        <v>4305</v>
      </c>
      <c r="K18" s="30">
        <f t="shared" si="1"/>
        <v>60270</v>
      </c>
      <c r="L18" s="29">
        <v>4950</v>
      </c>
      <c r="M18" s="29">
        <f t="shared" si="2"/>
        <v>69300</v>
      </c>
      <c r="N18" s="29">
        <v>4800</v>
      </c>
      <c r="O18" s="29">
        <f t="shared" si="3"/>
        <v>67200</v>
      </c>
      <c r="P18" s="29"/>
      <c r="Q18" s="29">
        <f t="shared" si="4"/>
        <v>0</v>
      </c>
    </row>
    <row r="19" spans="1:17" ht="31.5" x14ac:dyDescent="0.25">
      <c r="A19" s="12">
        <v>16</v>
      </c>
      <c r="B19" s="9" t="s">
        <v>32</v>
      </c>
      <c r="C19" s="9" t="s">
        <v>33</v>
      </c>
      <c r="D19" s="12" t="s">
        <v>1</v>
      </c>
      <c r="E19" s="25">
        <v>160000</v>
      </c>
      <c r="F19" s="14">
        <v>15.4</v>
      </c>
      <c r="G19" s="11">
        <f>E19*F19</f>
        <v>2464000</v>
      </c>
      <c r="H19" s="29">
        <v>11.52</v>
      </c>
      <c r="I19" s="30">
        <f t="shared" si="0"/>
        <v>1843200</v>
      </c>
      <c r="J19" s="30">
        <v>11.7</v>
      </c>
      <c r="K19" s="30">
        <f t="shared" si="1"/>
        <v>1872000</v>
      </c>
      <c r="L19" s="29">
        <v>11</v>
      </c>
      <c r="M19" s="29">
        <f t="shared" si="2"/>
        <v>1760000</v>
      </c>
      <c r="N19" s="29">
        <v>14.4</v>
      </c>
      <c r="O19" s="29">
        <f t="shared" si="3"/>
        <v>2304000</v>
      </c>
      <c r="P19" s="29">
        <v>10.5</v>
      </c>
      <c r="Q19" s="29">
        <f t="shared" si="4"/>
        <v>1680000</v>
      </c>
    </row>
    <row r="20" spans="1:17" x14ac:dyDescent="0.25">
      <c r="A20" s="8">
        <v>17</v>
      </c>
      <c r="B20" s="9" t="s">
        <v>34</v>
      </c>
      <c r="C20" s="9" t="s">
        <v>35</v>
      </c>
      <c r="D20" s="12" t="s">
        <v>1</v>
      </c>
      <c r="E20" s="25">
        <v>160000</v>
      </c>
      <c r="F20" s="14">
        <v>38.9</v>
      </c>
      <c r="G20" s="11">
        <f>E20*F20</f>
        <v>6224000</v>
      </c>
      <c r="H20" s="29">
        <v>27.69</v>
      </c>
      <c r="I20" s="30">
        <f t="shared" si="0"/>
        <v>4430400</v>
      </c>
      <c r="J20" s="30">
        <v>27.6</v>
      </c>
      <c r="K20" s="30">
        <f t="shared" si="1"/>
        <v>4416000</v>
      </c>
      <c r="L20" s="29">
        <v>32</v>
      </c>
      <c r="M20" s="29">
        <f t="shared" si="2"/>
        <v>5120000</v>
      </c>
      <c r="N20" s="29">
        <v>36</v>
      </c>
      <c r="O20" s="29">
        <f t="shared" si="3"/>
        <v>5760000</v>
      </c>
      <c r="P20" s="29">
        <v>29</v>
      </c>
      <c r="Q20" s="29">
        <f t="shared" si="4"/>
        <v>4640000</v>
      </c>
    </row>
    <row r="21" spans="1:17" x14ac:dyDescent="0.25">
      <c r="A21" s="12">
        <v>18</v>
      </c>
      <c r="B21" s="9" t="s">
        <v>36</v>
      </c>
      <c r="C21" s="9" t="s">
        <v>37</v>
      </c>
      <c r="D21" s="12" t="s">
        <v>1</v>
      </c>
      <c r="E21" s="25">
        <v>2000</v>
      </c>
      <c r="F21" s="14">
        <v>135</v>
      </c>
      <c r="G21" s="11">
        <f>E21*F21</f>
        <v>270000</v>
      </c>
      <c r="H21" s="29">
        <v>123.2</v>
      </c>
      <c r="I21" s="30">
        <f t="shared" si="0"/>
        <v>246400</v>
      </c>
      <c r="J21" s="30">
        <v>134</v>
      </c>
      <c r="K21" s="30">
        <f t="shared" si="1"/>
        <v>268000</v>
      </c>
      <c r="L21" s="29">
        <v>105</v>
      </c>
      <c r="M21" s="29">
        <f t="shared" si="2"/>
        <v>210000</v>
      </c>
      <c r="N21" s="29">
        <v>128.4</v>
      </c>
      <c r="O21" s="29">
        <f t="shared" si="3"/>
        <v>256800</v>
      </c>
      <c r="P21" s="29">
        <v>124</v>
      </c>
      <c r="Q21" s="29">
        <f t="shared" si="4"/>
        <v>248000</v>
      </c>
    </row>
    <row r="22" spans="1:17" x14ac:dyDescent="0.25">
      <c r="A22" s="8">
        <v>19</v>
      </c>
      <c r="B22" s="9" t="s">
        <v>38</v>
      </c>
      <c r="C22" s="9" t="s">
        <v>39</v>
      </c>
      <c r="D22" s="17" t="s">
        <v>1</v>
      </c>
      <c r="E22" s="25">
        <v>3000</v>
      </c>
      <c r="F22" s="14">
        <v>110</v>
      </c>
      <c r="G22" s="19">
        <f t="shared" ref="G22" si="9">E22*F22</f>
        <v>330000</v>
      </c>
      <c r="H22" s="29">
        <v>95.72</v>
      </c>
      <c r="I22" s="30">
        <f t="shared" si="0"/>
        <v>287160</v>
      </c>
      <c r="J22" s="30">
        <v>104</v>
      </c>
      <c r="K22" s="30">
        <f t="shared" si="1"/>
        <v>312000</v>
      </c>
      <c r="L22" s="29">
        <v>84</v>
      </c>
      <c r="M22" s="29">
        <f t="shared" si="2"/>
        <v>252000</v>
      </c>
      <c r="N22" s="29">
        <v>103.2</v>
      </c>
      <c r="O22" s="29">
        <f t="shared" si="3"/>
        <v>309600</v>
      </c>
      <c r="P22" s="29">
        <v>104</v>
      </c>
      <c r="Q22" s="29">
        <f t="shared" si="4"/>
        <v>312000</v>
      </c>
    </row>
    <row r="23" spans="1:17" x14ac:dyDescent="0.25">
      <c r="F23" s="22"/>
      <c r="G23" s="23"/>
    </row>
    <row r="24" spans="1:17" x14ac:dyDescent="0.25">
      <c r="C24" s="31" t="s">
        <v>47</v>
      </c>
      <c r="D24"/>
      <c r="E24"/>
      <c r="F24"/>
      <c r="G24" s="31" t="s">
        <v>48</v>
      </c>
      <c r="H24"/>
      <c r="J24"/>
    </row>
    <row r="25" spans="1:17" x14ac:dyDescent="0.25">
      <c r="C25" s="31"/>
      <c r="D25"/>
      <c r="E25"/>
      <c r="F25"/>
      <c r="G25"/>
      <c r="H25"/>
      <c r="I25"/>
      <c r="J25"/>
    </row>
    <row r="26" spans="1:17" x14ac:dyDescent="0.25">
      <c r="C26" s="31" t="s">
        <v>49</v>
      </c>
      <c r="D26"/>
      <c r="E26"/>
      <c r="F26"/>
      <c r="G26" s="31" t="s">
        <v>50</v>
      </c>
      <c r="H26"/>
      <c r="I26"/>
      <c r="J26"/>
    </row>
    <row r="27" spans="1:17" x14ac:dyDescent="0.25">
      <c r="C27" s="31"/>
      <c r="D27"/>
      <c r="E27"/>
      <c r="F27"/>
      <c r="G27"/>
      <c r="H27"/>
      <c r="I27"/>
      <c r="J27"/>
    </row>
    <row r="28" spans="1:17" x14ac:dyDescent="0.25">
      <c r="C28" s="31" t="s">
        <v>51</v>
      </c>
      <c r="D28"/>
      <c r="E28"/>
      <c r="F28"/>
      <c r="G28" s="31" t="s">
        <v>52</v>
      </c>
      <c r="H28"/>
      <c r="I28"/>
    </row>
    <row r="29" spans="1:17" x14ac:dyDescent="0.25">
      <c r="C29" s="31"/>
      <c r="D29"/>
      <c r="E29"/>
      <c r="F29"/>
      <c r="G29"/>
      <c r="H29"/>
      <c r="I29"/>
      <c r="J29"/>
    </row>
    <row r="30" spans="1:17" x14ac:dyDescent="0.25">
      <c r="C30" s="31" t="s">
        <v>53</v>
      </c>
      <c r="D30"/>
      <c r="E30"/>
      <c r="F30"/>
      <c r="G30" s="31" t="s">
        <v>54</v>
      </c>
      <c r="H30"/>
      <c r="J30"/>
    </row>
  </sheetData>
  <autoFilter ref="A2:R22" xr:uid="{00000000-0001-0000-0000-000000000000}">
    <filterColumn colId="7" showButton="0"/>
    <filterColumn colId="9" showButton="0"/>
    <filterColumn colId="11" showButton="0"/>
    <filterColumn colId="13" showButton="0"/>
    <filterColumn colId="15" showButton="0"/>
  </autoFilter>
  <mergeCells count="13">
    <mergeCell ref="L1:Q1"/>
    <mergeCell ref="L2:M2"/>
    <mergeCell ref="N2:O2"/>
    <mergeCell ref="P2:Q2"/>
    <mergeCell ref="A2:A3"/>
    <mergeCell ref="B2:B3"/>
    <mergeCell ref="C2:C3"/>
    <mergeCell ref="D2:D3"/>
    <mergeCell ref="F2:F3"/>
    <mergeCell ref="E2:E3"/>
    <mergeCell ref="G2:G3"/>
    <mergeCell ref="H2:I2"/>
    <mergeCell ref="J2:K2"/>
  </mergeCells>
  <pageMargins left="0.70866141732283472" right="0.70866141732283472" top="0.74803149606299213" bottom="0.74803149606299213" header="0.31496062992125984" footer="0.31496062992125984"/>
  <pageSetup paperSize="9" scale="4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аптека</vt:lpstr>
      <vt:lpstr>аптека!Область_печати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2024-05-23T09:04:27Z</cp:lastPrinted>
  <dcterms:created xsi:type="dcterms:W3CDTF">2023-11-29T04:45:32Z</dcterms:created>
  <dcterms:modified xsi:type="dcterms:W3CDTF">2024-05-24T05:30:37Z</dcterms:modified>
</cp:coreProperties>
</file>